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0. Read Me" sheetId="1" state="visible" r:id="rId3"/>
    <sheet name="2. Score" sheetId="2" state="visible" r:id="rId4"/>
    <sheet name="1. Questions" sheetId="3" state="visible" r:id="rId5"/>
    <sheet name="3. Marking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<sst xmlns="http://schemas.openxmlformats.org/spreadsheetml/2006/main" count="238" uniqueCount="114">
  <si>
    <t xml:space="preserve">Forty questions on The Real Estate Workout</t>
  </si>
  <si>
    <t xml:space="preserve">Answer in the yellow column of sheet 1. Numbers as numbers, in the unit the question asks for (a multiple as 2.9, a percentage as 24.5). Multiple choice as a single letter.</t>
  </si>
  <si>
    <t xml:space="preserve">Column F marks each answer as you type. Sheet 2 counts your errors part by part: that is your revision list.</t>
  </si>
  <si>
    <t xml:space="preserve">Sheet 3 carries every answer, every tolerance and the reason for each answer. Nothing is hidden: look only when you have tried.</t>
  </si>
  <si>
    <t xml:space="preserve">Six parts: the loan and the fall, enforcement, the extension, the payoff and the negotiation, the rest of the file, and the three cases. The figures follow the corrected companion files.</t>
  </si>
  <si>
    <t xml:space="preserve">No macros. Nothing is locked, protected or watermarked.</t>
  </si>
  <si>
    <t xml:space="preserve">Part</t>
  </si>
  <si>
    <t xml:space="preserve">Questions</t>
  </si>
  <si>
    <t xml:space="preserve">Answered</t>
  </si>
  <si>
    <t xml:space="preserve">Right</t>
  </si>
  <si>
    <t xml:space="preserve">Wrong</t>
  </si>
  <si>
    <t xml:space="preserve">The loan and the fall</t>
  </si>
  <si>
    <t xml:space="preserve">Enforcement</t>
  </si>
  <si>
    <t xml:space="preserve">The extension</t>
  </si>
  <si>
    <t xml:space="preserve">Payoff, sale, negotiation</t>
  </si>
  <si>
    <t xml:space="preserve">The rest of the file</t>
  </si>
  <si>
    <t xml:space="preserve">The three cases</t>
  </si>
  <si>
    <t xml:space="preserve">Total</t>
  </si>
  <si>
    <t xml:space="preserve">Score</t>
  </si>
  <si>
    <t xml:space="preserve">Revise first</t>
  </si>
  <si>
    <t xml:space="preserve">#</t>
  </si>
  <si>
    <t xml:space="preserve">Question</t>
  </si>
  <si>
    <t xml:space="preserve">Your answer</t>
  </si>
  <si>
    <t xml:space="preserve">Marked</t>
  </si>
  <si>
    <t xml:space="preserve">Harbour Quay earns 5.15 million and the market yield is 6.65 per cent. What is it worth today, EUR m?</t>
  </si>
  <si>
    <t xml:space="preserve">Against a loan of 82.5 million, what is the loan to value today, in per cent?</t>
  </si>
  <si>
    <t xml:space="preserve">What share of the fall in value since origination is attributable to the yield alone, in per cent?</t>
  </si>
  <si>
    <t xml:space="preserve">Interest is 6.10 per cent on 82.5 million. What is the interest cover?</t>
  </si>
  <si>
    <t xml:space="preserve">How much more income a year would a 1.80x interest cover covenant require, EUR m?</t>
  </si>
  <si>
    <t xml:space="preserve">Which of Harbour Quay's defaults gives the lender its strongest position?  A) The loan-to-value breach  B) The interest-cover breach  C) A breach of the information undertaking  D) Failure to repay at maturity</t>
  </si>
  <si>
    <t xml:space="preserve">Enforcement: 18% forced-sale discount, 5.5% costs, 2.1% of value a year of holding costs, 2.25 years, discounted at 9%. Present value, EUR m?</t>
  </si>
  <si>
    <t xml:space="preserve">What recovery is that on the loan, in per cent?</t>
  </si>
  <si>
    <t xml:space="preserve">Which single deduction destroys the most value in the enforcement bridge?  A) Transaction and enforcement costs  B) Discounting over the delay  C) The forced-sale discount  D) Holding costs</t>
  </si>
  <si>
    <t xml:space="preserve">At what price, in cents on the euro, does a payoff received in six months match enforcement?</t>
  </si>
  <si>
    <t xml:space="preserve">Share pledge route: 10% discount, nine months. How many points of recovery does it add over the receiver?</t>
  </si>
  <si>
    <t xml:space="preserve">On the residential line of Chapter 24, enforcement nets more than the loan. What recovery should the table show?  A) 102.5 per cent  B) 100 per cent: the surplus belongs to the borrower  C) The proceeds divided by the loan, whatever they are  D) 107 per cent</t>
  </si>
  <si>
    <t xml:space="preserve">By how many basis points must yields tighten in a year for waiting and then enforcing to be free?</t>
  </si>
  <si>
    <t xml:space="preserve">Extension year 1: interest at the new 7.60 per cent margin on 82.5 million, EUR m?</t>
  </si>
  <si>
    <t xml:space="preserve">Year 1 net cash to the lender, with cash capped at the 5.15 of income and the 1.5 of capex the lender advances paid out, EUR m?</t>
  </si>
  <si>
    <t xml:space="preserve">Balance at the exit, after three years of capitalised shortfall and the capex advance, EUR m?</t>
  </si>
  <si>
    <t xml:space="preserve">Present value of the extension at 9 per cent, EUR m?</t>
  </si>
  <si>
    <t xml:space="preserve">At what exit yield does the net sale exactly repay the balance, in per cent?</t>
  </si>
  <si>
    <t xml:space="preserve">If the letting plan fails, income stays at 5.15 and the exit is at 6.25 per cent, the extension returns about:  A) Less than enforcement  B) 99 per cent of the loan  C) Exactly the payoff  D) 74.5 million, far above enforcement</t>
  </si>
  <si>
    <t xml:space="preserve">Probability of success at which the extension equals the payoff, if failure means enforcing three years later, in per cent?</t>
  </si>
  <si>
    <t xml:space="preserve">The borrower offers 72 cents, paid in six months. Present value, EUR m?</t>
  </si>
  <si>
    <t xml:space="preserve">The zone of agreement between the 58.7-cent floor and the 72-cent offer, in EUR m of face value?</t>
  </si>
  <si>
    <t xml:space="preserve">Consensual sale: 3% discount, 2.5% costs, 0.9 years. Present value, EUR m?</t>
  </si>
  <si>
    <t xml:space="preserve">The same sale with a 2.0 million completion payment to the borrower, EUR m?</t>
  </si>
  <si>
    <t xml:space="preserve">A loan buyer running the extension at a 15 per cent required return pays how many cents on the euro?</t>
  </si>
  <si>
    <t xml:space="preserve">A buyer at 62 cents: return if the file ends in enforcement, in per cent?</t>
  </si>
  <si>
    <t xml:space="preserve">A payoff is funded by a sponsor affiliate buying the building. What should the lender require?  A) An independent valuation and an open marketing process  B) A signed, credit-approved term sheet  C) Proof of funds  D) Nothing: the source of the money does not matter</t>
  </si>
  <si>
    <t xml:space="preserve">Provision against 82.5 million if the lender adopts the extension, EUR m?</t>
  </si>
  <si>
    <t xml:space="preserve">Provision if it adopts the consensual sale, EUR m?</t>
  </si>
  <si>
    <t xml:space="preserve">The guarantee: 50% of interest for three years, 60% collectable, 1.5 years to collect at 9%. Present value, EUR m?</t>
  </si>
  <si>
    <t xml:space="preserve">The swap: 70 million, 2.95% fixed against a 3.30% curve, 1.75 years, semi-annual, discounted at 9%. Mark to market, EUR m?</t>
  </si>
  <si>
    <t xml:space="preserve">Chapter 25: how much more is completing worth than stopping, EUR m?</t>
  </si>
  <si>
    <t xml:space="preserve">Chapter 20: funding the overrun, what does the lender recover on the 48 million already lent, net of the 19 million it advances, in per cent?</t>
  </si>
  <si>
    <t xml:space="preserve">In a syndicate, an extension of the maturity date usually needs:  A) All lenders  B) A majority of 66⅔ per cent  C) The agent alone  D) A simple majority</t>
  </si>
  <si>
    <t xml:space="preserve">Case one: if all the trapped rent reaches the lender, what compression makes a year of waiting free, in basis points?</t>
  </si>
  <si>
    <t xml:space="preserve">Case one: what share of the rent must reach the lender for Chapter 28's 25 basis points to be enough, in per cent?</t>
  </si>
  <si>
    <t xml:space="preserve">Case two: present value to the mezzanine of its position if the extension works, EUR m?</t>
  </si>
  <si>
    <t xml:space="preserve">Case two: below what probability of success is 1.5 million a fair price for the mezzanine, in per cent?</t>
  </si>
  <si>
    <t xml:space="preserve">Case three: the zone for buying out the insurer's 25 per cent, EUR m?</t>
  </si>
  <si>
    <t xml:space="preserve">Case three: the small bank carries at par and cannot take a loss this year. What gets its signature?  A) Selling its holding to the debt fund  B) Instructing the agent to enforce  C) A senior strip at par, money-good in every scenario  D) Accepting the 72-cent payoff</t>
  </si>
  <si>
    <t xml:space="preserve">Type</t>
  </si>
  <si>
    <t xml:space="preserve">Answer</t>
  </si>
  <si>
    <t xml:space="preserve">Tolerance</t>
  </si>
  <si>
    <t xml:space="preserve">Why</t>
  </si>
  <si>
    <t xml:space="preserve">num</t>
  </si>
  <si>
    <t xml:space="preserve">Income divided by yield: 5.15 / 0.0665 (Chapter 1).</t>
  </si>
  <si>
    <t xml:space="preserve">82.5 / 77.44 (Chapter 2).</t>
  </si>
  <si>
    <t xml:space="preserve">6.20 / 6.65% = 93.2; the fall from 137.8 to 93.2 is 44.5 of a total fall of 60.3 (Chapter 1).</t>
  </si>
  <si>
    <t xml:space="preserve">5.15 / 5.03 (Chapter 2, Exercise 3).</t>
  </si>
  <si>
    <t xml:space="preserve">1.80 x 5.03 - 5.15 (Chapter 2).</t>
  </si>
  <si>
    <t xml:space="preserve">mcq</t>
  </si>
  <si>
    <t xml:space="preserve">D</t>
  </si>
  <si>
    <t xml:space="preserve">Nothing to construe, no materiality test and no cure (Chapter 2).</t>
  </si>
  <si>
    <t xml:space="preserve">63.50 - 3.49 - 3.66 = 56.35, over 1.09^2.25 (Chapter 3).</t>
  </si>
  <si>
    <t xml:space="preserve">46.42 / 82.5 (Chapter 3).</t>
  </si>
  <si>
    <t xml:space="preserve">C</t>
  </si>
  <si>
    <t xml:space="preserve">13.94 against 9.93, 3.66 and 3.49 (Chapter 3).</t>
  </si>
  <si>
    <t xml:space="preserve">46.42 x 1.09^0.5 / 82.5 (Chapter 5).</t>
  </si>
  <si>
    <t xml:space="preserve">73.5 against 56.3 per cent: seventeen points, not the nineteen the first edition printed (Chapter 15).</t>
  </si>
  <si>
    <t xml:space="preserve">B</t>
  </si>
  <si>
    <t xml:space="preserve">A lender cannot recover more than it is owed (Chapter 24, corrected).</t>
  </si>
  <si>
    <t xml:space="preserve">The compression at which waiting a year returns 46.42 (Chapter 28).</t>
  </si>
  <si>
    <t xml:space="preserve">82.5 x 7.60% (Chapter 4).</t>
  </si>
  <si>
    <t xml:space="preserve">5.15 - 1.50: no amortisation can be paid from income that does not cover interest (Chapter 4, corrected).</t>
  </si>
  <si>
    <t xml:space="preserve">85.12, 86.14, 86.74 (Chapter 4, corrected).</t>
  </si>
  <si>
    <t xml:space="preserve">Fee 0.83 + three years of net cash + the exit, discounted (Chapter 4, corrected from 81.75).</t>
  </si>
  <si>
    <t xml:space="preserve">5.95 x 0.975 / 86.74 (Chapter 26 and the extension model).</t>
  </si>
  <si>
    <t xml:space="preserve">The first edition said "less than enforcement"; the model says 74.52 (Chapter 4, corrected).</t>
  </si>
  <si>
    <t xml:space="preserve">(56.89 - 35.84) / (80.33 - 35.84) (Chapter 7).</t>
  </si>
  <si>
    <t xml:space="preserve">59.40 / 1.09^0.5 (Chapter 5).</t>
  </si>
  <si>
    <t xml:space="preserve">13.3 points of 82.5 (Chapter 10).</t>
  </si>
  <si>
    <t xml:space="preserve">Chapter 6: 75.12 gross, 71.78 net, discounted 0.9 years.</t>
  </si>
  <si>
    <t xml:space="preserve">Still 18.15 ahead of enforcement (Chapter 6).</t>
  </si>
  <si>
    <t xml:space="preserve">The extension's cash discounted at 15% (Chapter 16, corrected from 85.5).</t>
  </si>
  <si>
    <t xml:space="preserve">46.42 / 51.15 - 1 (Chapter 38).</t>
  </si>
  <si>
    <t xml:space="preserve">A</t>
  </si>
  <si>
    <t xml:space="preserve">The borrower is buying its own building at a discount the lender funds (Chapter 5).</t>
  </si>
  <si>
    <t xml:space="preserve">82.5 - 80.33 (Chapter 12, corrected from 0.75).</t>
  </si>
  <si>
    <t xml:space="preserve">On the present value 66.42, like the other three; the first edition used the undiscounted 71.78 (Chapter 12).</t>
  </si>
  <si>
    <t xml:space="preserve">7.55 x 0.6 / 1.09^1.5 (Chapter 22).</t>
  </si>
  <si>
    <t xml:space="preserve">Chapter 21 and the extension model, sheet 5.</t>
  </si>
  <si>
    <t xml:space="preserve">62.56 - 29.91.</t>
  </si>
  <si>
    <t xml:space="preserve">(70.2 - 19.0) / 48; the first edition printed 146 per cent by counting its own new money as recovery.</t>
  </si>
  <si>
    <t xml:space="preserve">Relief on money needs unanimity; aggression needs only a majority (Chapter 27).</t>
  </si>
  <si>
    <t xml:space="preserve">Down from 73: the discounting is almost the only cost left.</t>
  </si>
  <si>
    <t xml:space="preserve">(46.42 - 42.97) x 1.09 / 5.15.</t>
  </si>
  <si>
    <t xml:space="preserve">92.82 - 86.74 = 6.08 at the exit, over 1.09^3.</t>
  </si>
  <si>
    <t xml:space="preserve">1.5 / 4.70.</t>
  </si>
  <si>
    <t xml:space="preserve">(83.7 - 69.0 cents) x 20.625.</t>
  </si>
  <si>
    <t xml:space="preserve">No buyer pays par; enforcement's own cash, 56.35, covers its 12.375 four and a half times.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</si>
</sst>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libri"/>
      <family val="0"/>
      <charset val="1"/>
    </font>
    <font>
      <sz val="11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1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6213A"/>
        <bgColor rgb="FF003366"/>
      </patternFill>
    </fill>
    <fill>
      <patternFill patternType="solid">
        <fgColor rgb="FFFFF2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9AA3B2"/>
      </left>
      <right style="thin">
        <color rgb="FF9AA3B2"/>
      </right>
      <top style="thin">
        <color rgb="FF9AA3B2"/>
      </top>
      <bottom style="thin">
        <color rgb="FF9AA3B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AA3B2"/>
      <rgbColor rgb="FF003366"/>
      <rgbColor rgb="FF339966"/>
      <rgbColor rgb="FF003300"/>
      <rgbColor rgb="FF333300"/>
      <rgbColor rgb="FF993300"/>
      <rgbColor rgb="FF993366"/>
      <rgbColor rgb="FF333399"/>
      <rgbColor rgb="FF16213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20"/>
  </cols>
  <sheetData>
    <row r="1" customFormat="false" ht="17.9" hidden="false" customHeight="false" outlineLevel="0" collapsed="false">
      <c r="A1" s="1" t="s">
        <v>0</v>
      </c>
    </row>
    <row r="2" customFormat="false" ht="15" hidden="false" customHeight="false" outlineLevel="0" collapsed="false">
      <c r="A2" s="2"/>
    </row>
    <row r="3" customFormat="false" ht="28.35" hidden="false" customHeight="false" outlineLevel="0" collapsed="false">
      <c r="A3" s="2" t="s">
        <v>1</v>
      </c>
    </row>
    <row r="4" customFormat="false" ht="15" hidden="false" customHeight="false" outlineLevel="0" collapsed="false">
      <c r="A4" s="2" t="s">
        <v>2</v>
      </c>
    </row>
    <row r="5" customFormat="false" ht="15" hidden="false" customHeight="false" outlineLevel="0" collapsed="false">
      <c r="A5" s="2" t="s">
        <v>3</v>
      </c>
    </row>
    <row r="6" customFormat="false" ht="28.3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/>
    </row>
    <row r="8" customFormat="false" ht="15" hidden="false" customHeight="false" outlineLevel="0" collapsed="false">
      <c r="A8" s="2" t="s">
        <v>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6"/>
  </cols>
  <sheetData>
    <row r="1" customFormat="false" ht="15" hidden="false" customHeight="false" outlineLevel="0" collapsed="false">
      <c r="A1" s="3" t="s">
        <v>6</v>
      </c>
      <c r="B1" s="3" t="s">
        <v>7</v>
      </c>
      <c r="C1" s="3" t="s">
        <v>8</v>
      </c>
      <c r="D1" s="3" t="s">
        <v>9</v>
      </c>
      <c r="E1" s="3" t="s">
        <v>10</v>
      </c>
    </row>
    <row r="2" customFormat="false" ht="15" hidden="false" customHeight="false" outlineLevel="0" collapsed="false">
      <c r="A2" s="0" t="s">
        <v>11</v>
      </c>
      <c r="B2" s="0" t="n">
        <f aca="false">COUNTIF('1. Questions'!$B$2:$B$41,A2)</f>
        <v>6</v>
      </c>
      <c r="C2" s="0" t="n">
        <f aca="false">COUNTIFS('1. Questions'!$B$2:$B$41,A2,'1. Questions'!$D$2:$D$41,"&lt;&gt;")</f>
        <v>0</v>
      </c>
      <c r="D2" s="0" t="n">
        <f aca="false">COUNTIFS('1. Questions'!$B$2:$B$41,A2,'1. Questions'!$F$2:$F$41,"Right")</f>
        <v>0</v>
      </c>
      <c r="E2" s="0" t="n">
        <f aca="false">C2-D2</f>
        <v>0</v>
      </c>
    </row>
    <row r="3" customFormat="false" ht="15" hidden="false" customHeight="false" outlineLevel="0" collapsed="false">
      <c r="A3" s="0" t="s">
        <v>12</v>
      </c>
      <c r="B3" s="0" t="n">
        <f aca="false">COUNTIF('1. Questions'!$B$2:$B$41,A3)</f>
        <v>7</v>
      </c>
      <c r="C3" s="0" t="n">
        <f aca="false">COUNTIFS('1. Questions'!$B$2:$B$41,A3,'1. Questions'!$D$2:$D$41,"&lt;&gt;")</f>
        <v>0</v>
      </c>
      <c r="D3" s="0" t="n">
        <f aca="false">COUNTIFS('1. Questions'!$B$2:$B$41,A3,'1. Questions'!$F$2:$F$41,"Right")</f>
        <v>0</v>
      </c>
      <c r="E3" s="0" t="n">
        <f aca="false">C3-D3</f>
        <v>0</v>
      </c>
    </row>
    <row r="4" customFormat="false" ht="15" hidden="false" customHeight="false" outlineLevel="0" collapsed="false">
      <c r="A4" s="0" t="s">
        <v>13</v>
      </c>
      <c r="B4" s="0" t="n">
        <f aca="false">COUNTIF('1. Questions'!$B$2:$B$41,A4)</f>
        <v>7</v>
      </c>
      <c r="C4" s="0" t="n">
        <f aca="false">COUNTIFS('1. Questions'!$B$2:$B$41,A4,'1. Questions'!$D$2:$D$41,"&lt;&gt;")</f>
        <v>0</v>
      </c>
      <c r="D4" s="0" t="n">
        <f aca="false">COUNTIFS('1. Questions'!$B$2:$B$41,A4,'1. Questions'!$F$2:$F$41,"Right")</f>
        <v>0</v>
      </c>
      <c r="E4" s="0" t="n">
        <f aca="false">C4-D4</f>
        <v>0</v>
      </c>
    </row>
    <row r="5" customFormat="false" ht="15" hidden="false" customHeight="false" outlineLevel="0" collapsed="false">
      <c r="A5" s="0" t="s">
        <v>14</v>
      </c>
      <c r="B5" s="0" t="n">
        <f aca="false">COUNTIF('1. Questions'!$B$2:$B$41,A5)</f>
        <v>7</v>
      </c>
      <c r="C5" s="0" t="n">
        <f aca="false">COUNTIFS('1. Questions'!$B$2:$B$41,A5,'1. Questions'!$D$2:$D$41,"&lt;&gt;")</f>
        <v>0</v>
      </c>
      <c r="D5" s="0" t="n">
        <f aca="false">COUNTIFS('1. Questions'!$B$2:$B$41,A5,'1. Questions'!$F$2:$F$41,"Right")</f>
        <v>0</v>
      </c>
      <c r="E5" s="0" t="n">
        <f aca="false">C5-D5</f>
        <v>0</v>
      </c>
    </row>
    <row r="6" customFormat="false" ht="15" hidden="false" customHeight="false" outlineLevel="0" collapsed="false">
      <c r="A6" s="0" t="s">
        <v>15</v>
      </c>
      <c r="B6" s="0" t="n">
        <f aca="false">COUNTIF('1. Questions'!$B$2:$B$41,A6)</f>
        <v>7</v>
      </c>
      <c r="C6" s="0" t="n">
        <f aca="false">COUNTIFS('1. Questions'!$B$2:$B$41,A6,'1. Questions'!$D$2:$D$41,"&lt;&gt;")</f>
        <v>0</v>
      </c>
      <c r="D6" s="0" t="n">
        <f aca="false">COUNTIFS('1. Questions'!$B$2:$B$41,A6,'1. Questions'!$F$2:$F$41,"Right")</f>
        <v>0</v>
      </c>
      <c r="E6" s="0" t="n">
        <f aca="false">C6-D6</f>
        <v>0</v>
      </c>
    </row>
    <row r="7" customFormat="false" ht="15" hidden="false" customHeight="false" outlineLevel="0" collapsed="false">
      <c r="A7" s="0" t="s">
        <v>16</v>
      </c>
      <c r="B7" s="0" t="n">
        <f aca="false">COUNTIF('1. Questions'!$B$2:$B$41,A7)</f>
        <v>6</v>
      </c>
      <c r="C7" s="0" t="n">
        <f aca="false">COUNTIFS('1. Questions'!$B$2:$B$41,A7,'1. Questions'!$D$2:$D$41,"&lt;&gt;")</f>
        <v>0</v>
      </c>
      <c r="D7" s="0" t="n">
        <f aca="false">COUNTIFS('1. Questions'!$B$2:$B$41,A7,'1. Questions'!$F$2:$F$41,"Right")</f>
        <v>0</v>
      </c>
      <c r="E7" s="0" t="n">
        <f aca="false">C7-D7</f>
        <v>0</v>
      </c>
    </row>
    <row r="8" customFormat="false" ht="15" hidden="false" customHeight="false" outlineLevel="0" collapsed="false">
      <c r="A8" s="4" t="s">
        <v>17</v>
      </c>
      <c r="B8" s="4" t="n">
        <f aca="false">SUM(B2:B7)</f>
        <v>40</v>
      </c>
      <c r="C8" s="4" t="n">
        <f aca="false">SUM(C2:C7)</f>
        <v>0</v>
      </c>
      <c r="D8" s="4" t="n">
        <f aca="false">SUM(D2:D7)</f>
        <v>0</v>
      </c>
      <c r="E8" s="4" t="n">
        <f aca="false">SUM(E2:E7)</f>
        <v>0</v>
      </c>
    </row>
    <row r="10" customFormat="false" ht="15" hidden="false" customHeight="false" outlineLevel="0" collapsed="false">
      <c r="A10" s="0" t="s">
        <v>18</v>
      </c>
      <c r="B10" s="0" t="str">
        <f aca="false">IF(C8=0,"",D8&amp;" / "&amp;C8)</f>
        <v/>
      </c>
    </row>
    <row r="11" customFormat="false" ht="15" hidden="false" customHeight="false" outlineLevel="0" collapsed="false">
      <c r="A11" s="0" t="s">
        <v>19</v>
      </c>
      <c r="B11" s="0" t="str">
        <f aca="false">IF(MAX(E2:E7)=0,"",INDEX(A2:A7,MATCH(MAX(E2:E7),E2:E7,0)))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2"/>
    <col collapsed="false" customWidth="true" hidden="false" outlineLevel="0" max="3" min="3" style="0" width="95"/>
    <col collapsed="false" customWidth="true" hidden="false" outlineLevel="0" max="4" min="4" style="0" width="14"/>
    <col collapsed="false" customWidth="true" hidden="false" outlineLevel="0" max="5" min="5" style="0" width="2"/>
    <col collapsed="false" customWidth="true" hidden="false" outlineLevel="0" max="6" min="6" style="0" width="15"/>
  </cols>
  <sheetData>
    <row r="1" customFormat="false" ht="15" hidden="false" customHeight="false" outlineLevel="0" collapsed="false">
      <c r="A1" s="3" t="s">
        <v>20</v>
      </c>
      <c r="B1" s="3" t="s">
        <v>6</v>
      </c>
      <c r="C1" s="3" t="s">
        <v>21</v>
      </c>
      <c r="D1" s="3" t="s">
        <v>22</v>
      </c>
      <c r="E1" s="3"/>
      <c r="F1" s="3" t="s">
        <v>23</v>
      </c>
    </row>
    <row r="2" customFormat="false" ht="15" hidden="false" customHeight="false" outlineLevel="0" collapsed="false">
      <c r="A2" s="5" t="n">
        <v>1</v>
      </c>
      <c r="B2" s="5" t="s">
        <v>11</v>
      </c>
      <c r="C2" s="6" t="s">
        <v>24</v>
      </c>
      <c r="D2" s="7"/>
      <c r="E2" s="5"/>
      <c r="F2" s="5" t="str">
        <f aca="false">IF(D2="","",IF(ISNUMBER(D2),IF(ABS(D2-'3. Marking'!D2)&lt;='3. Marking'!E2,"Right","Wrong"),"Enter a number"))</f>
        <v/>
      </c>
    </row>
    <row r="3" customFormat="false" ht="15" hidden="false" customHeight="false" outlineLevel="0" collapsed="false">
      <c r="A3" s="5" t="n">
        <v>2</v>
      </c>
      <c r="B3" s="5" t="s">
        <v>11</v>
      </c>
      <c r="C3" s="6" t="s">
        <v>25</v>
      </c>
      <c r="D3" s="7"/>
      <c r="E3" s="5"/>
      <c r="F3" s="5" t="str">
        <f aca="false">IF(D3="","",IF(ISNUMBER(D3),IF(ABS(D3-'3. Marking'!D3)&lt;='3. Marking'!E3,"Right","Wrong"),"Enter a number"))</f>
        <v/>
      </c>
    </row>
    <row r="4" customFormat="false" ht="15" hidden="false" customHeight="false" outlineLevel="0" collapsed="false">
      <c r="A4" s="5" t="n">
        <v>3</v>
      </c>
      <c r="B4" s="5" t="s">
        <v>11</v>
      </c>
      <c r="C4" s="6" t="s">
        <v>26</v>
      </c>
      <c r="D4" s="7"/>
      <c r="E4" s="5"/>
      <c r="F4" s="5" t="str">
        <f aca="false">IF(D4="","",IF(ISNUMBER(D4),IF(ABS(D4-'3. Marking'!D4)&lt;='3. Marking'!E4,"Right","Wrong"),"Enter a number"))</f>
        <v/>
      </c>
    </row>
    <row r="5" customFormat="false" ht="15" hidden="false" customHeight="false" outlineLevel="0" collapsed="false">
      <c r="A5" s="5" t="n">
        <v>4</v>
      </c>
      <c r="B5" s="5" t="s">
        <v>11</v>
      </c>
      <c r="C5" s="6" t="s">
        <v>27</v>
      </c>
      <c r="D5" s="7"/>
      <c r="E5" s="5"/>
      <c r="F5" s="5" t="str">
        <f aca="false">IF(D5="","",IF(ISNUMBER(D5),IF(ABS(D5-'3. Marking'!D5)&lt;='3. Marking'!E5,"Right","Wrong"),"Enter a number"))</f>
        <v/>
      </c>
    </row>
    <row r="6" customFormat="false" ht="15" hidden="false" customHeight="false" outlineLevel="0" collapsed="false">
      <c r="A6" s="5" t="n">
        <v>5</v>
      </c>
      <c r="B6" s="5" t="s">
        <v>11</v>
      </c>
      <c r="C6" s="6" t="s">
        <v>28</v>
      </c>
      <c r="D6" s="7"/>
      <c r="E6" s="5"/>
      <c r="F6" s="5" t="str">
        <f aca="false">IF(D6="","",IF(ISNUMBER(D6),IF(ABS(D6-'3. Marking'!D6)&lt;='3. Marking'!E6,"Right","Wrong"),"Enter a number"))</f>
        <v/>
      </c>
    </row>
    <row r="7" customFormat="false" ht="28.35" hidden="false" customHeight="false" outlineLevel="0" collapsed="false">
      <c r="A7" s="5" t="n">
        <v>6</v>
      </c>
      <c r="B7" s="5" t="s">
        <v>11</v>
      </c>
      <c r="C7" s="6" t="s">
        <v>29</v>
      </c>
      <c r="D7" s="7"/>
      <c r="E7" s="5"/>
      <c r="F7" s="5" t="str">
        <f aca="false">IF(D7="","",IF(UPPER(TRIM(D7))='3. Marking'!D7,"Right","Wrong"))</f>
        <v/>
      </c>
    </row>
    <row r="8" customFormat="false" ht="28.35" hidden="false" customHeight="false" outlineLevel="0" collapsed="false">
      <c r="A8" s="5" t="n">
        <v>7</v>
      </c>
      <c r="B8" s="5" t="s">
        <v>12</v>
      </c>
      <c r="C8" s="6" t="s">
        <v>30</v>
      </c>
      <c r="D8" s="7"/>
      <c r="E8" s="5"/>
      <c r="F8" s="5" t="str">
        <f aca="false">IF(D8="","",IF(ISNUMBER(D8),IF(ABS(D8-'3. Marking'!D8)&lt;='3. Marking'!E8,"Right","Wrong"),"Enter a number"))</f>
        <v/>
      </c>
    </row>
    <row r="9" customFormat="false" ht="15" hidden="false" customHeight="false" outlineLevel="0" collapsed="false">
      <c r="A9" s="5" t="n">
        <v>8</v>
      </c>
      <c r="B9" s="5" t="s">
        <v>12</v>
      </c>
      <c r="C9" s="6" t="s">
        <v>31</v>
      </c>
      <c r="D9" s="7"/>
      <c r="E9" s="5"/>
      <c r="F9" s="5" t="str">
        <f aca="false">IF(D9="","",IF(ISNUMBER(D9),IF(ABS(D9-'3. Marking'!D9)&lt;='3. Marking'!E9,"Right","Wrong"),"Enter a number"))</f>
        <v/>
      </c>
    </row>
    <row r="10" customFormat="false" ht="28.35" hidden="false" customHeight="false" outlineLevel="0" collapsed="false">
      <c r="A10" s="5" t="n">
        <v>9</v>
      </c>
      <c r="B10" s="5" t="s">
        <v>12</v>
      </c>
      <c r="C10" s="6" t="s">
        <v>32</v>
      </c>
      <c r="D10" s="7"/>
      <c r="E10" s="5"/>
      <c r="F10" s="5" t="str">
        <f aca="false">IF(D10="","",IF(UPPER(TRIM(D10))='3. Marking'!D10,"Right","Wrong"))</f>
        <v/>
      </c>
    </row>
    <row r="11" customFormat="false" ht="15" hidden="false" customHeight="false" outlineLevel="0" collapsed="false">
      <c r="A11" s="5" t="n">
        <v>10</v>
      </c>
      <c r="B11" s="5" t="s">
        <v>12</v>
      </c>
      <c r="C11" s="6" t="s">
        <v>33</v>
      </c>
      <c r="D11" s="7"/>
      <c r="E11" s="5"/>
      <c r="F11" s="5" t="str">
        <f aca="false">IF(D11="","",IF(ISNUMBER(D11),IF(ABS(D11-'3. Marking'!D11)&lt;='3. Marking'!E11,"Right","Wrong"),"Enter a number"))</f>
        <v/>
      </c>
    </row>
    <row r="12" customFormat="false" ht="15" hidden="false" customHeight="false" outlineLevel="0" collapsed="false">
      <c r="A12" s="5" t="n">
        <v>11</v>
      </c>
      <c r="B12" s="5" t="s">
        <v>12</v>
      </c>
      <c r="C12" s="6" t="s">
        <v>34</v>
      </c>
      <c r="D12" s="7"/>
      <c r="E12" s="5"/>
      <c r="F12" s="5" t="str">
        <f aca="false">IF(D12="","",IF(ISNUMBER(D12),IF(ABS(D12-'3. Marking'!D12)&lt;='3. Marking'!E12,"Right","Wrong"),"Enter a number"))</f>
        <v/>
      </c>
    </row>
    <row r="13" customFormat="false" ht="41.75" hidden="false" customHeight="false" outlineLevel="0" collapsed="false">
      <c r="A13" s="5" t="n">
        <v>12</v>
      </c>
      <c r="B13" s="5" t="s">
        <v>12</v>
      </c>
      <c r="C13" s="6" t="s">
        <v>35</v>
      </c>
      <c r="D13" s="7"/>
      <c r="E13" s="5"/>
      <c r="F13" s="5" t="str">
        <f aca="false">IF(D13="","",IF(UPPER(TRIM(D13))='3. Marking'!D13,"Right","Wrong"))</f>
        <v/>
      </c>
    </row>
    <row r="14" customFormat="false" ht="15" hidden="false" customHeight="false" outlineLevel="0" collapsed="false">
      <c r="A14" s="5" t="n">
        <v>13</v>
      </c>
      <c r="B14" s="5" t="s">
        <v>12</v>
      </c>
      <c r="C14" s="6" t="s">
        <v>36</v>
      </c>
      <c r="D14" s="7"/>
      <c r="E14" s="5"/>
      <c r="F14" s="5" t="str">
        <f aca="false">IF(D14="","",IF(ISNUMBER(D14),IF(ABS(D14-'3. Marking'!D14)&lt;='3. Marking'!E14,"Right","Wrong"),"Enter a number"))</f>
        <v/>
      </c>
    </row>
    <row r="15" customFormat="false" ht="15" hidden="false" customHeight="false" outlineLevel="0" collapsed="false">
      <c r="A15" s="5" t="n">
        <v>14</v>
      </c>
      <c r="B15" s="5" t="s">
        <v>13</v>
      </c>
      <c r="C15" s="6" t="s">
        <v>37</v>
      </c>
      <c r="D15" s="7"/>
      <c r="E15" s="5"/>
      <c r="F15" s="5" t="str">
        <f aca="false">IF(D15="","",IF(ISNUMBER(D15),IF(ABS(D15-'3. Marking'!D15)&lt;='3. Marking'!E15,"Right","Wrong"),"Enter a number"))</f>
        <v/>
      </c>
    </row>
    <row r="16" customFormat="false" ht="28.35" hidden="false" customHeight="false" outlineLevel="0" collapsed="false">
      <c r="A16" s="5" t="n">
        <v>15</v>
      </c>
      <c r="B16" s="5" t="s">
        <v>13</v>
      </c>
      <c r="C16" s="6" t="s">
        <v>38</v>
      </c>
      <c r="D16" s="7"/>
      <c r="E16" s="5"/>
      <c r="F16" s="5" t="str">
        <f aca="false">IF(D16="","",IF(ISNUMBER(D16),IF(ABS(D16-'3. Marking'!D16)&lt;='3. Marking'!E16,"Right","Wrong"),"Enter a number"))</f>
        <v/>
      </c>
    </row>
    <row r="17" customFormat="false" ht="15" hidden="false" customHeight="false" outlineLevel="0" collapsed="false">
      <c r="A17" s="5" t="n">
        <v>16</v>
      </c>
      <c r="B17" s="5" t="s">
        <v>13</v>
      </c>
      <c r="C17" s="6" t="s">
        <v>39</v>
      </c>
      <c r="D17" s="7"/>
      <c r="E17" s="5"/>
      <c r="F17" s="5" t="str">
        <f aca="false">IF(D17="","",IF(ISNUMBER(D17),IF(ABS(D17-'3. Marking'!D17)&lt;='3. Marking'!E17,"Right","Wrong"),"Enter a number"))</f>
        <v/>
      </c>
    </row>
    <row r="18" customFormat="false" ht="15" hidden="false" customHeight="false" outlineLevel="0" collapsed="false">
      <c r="A18" s="5" t="n">
        <v>17</v>
      </c>
      <c r="B18" s="5" t="s">
        <v>13</v>
      </c>
      <c r="C18" s="6" t="s">
        <v>40</v>
      </c>
      <c r="D18" s="7"/>
      <c r="E18" s="5"/>
      <c r="F18" s="5" t="str">
        <f aca="false">IF(D18="","",IF(ISNUMBER(D18),IF(ABS(D18-'3. Marking'!D18)&lt;='3. Marking'!E18,"Right","Wrong"),"Enter a number"))</f>
        <v/>
      </c>
    </row>
    <row r="19" customFormat="false" ht="15" hidden="false" customHeight="false" outlineLevel="0" collapsed="false">
      <c r="A19" s="5" t="n">
        <v>18</v>
      </c>
      <c r="B19" s="5" t="s">
        <v>13</v>
      </c>
      <c r="C19" s="6" t="s">
        <v>41</v>
      </c>
      <c r="D19" s="7"/>
      <c r="E19" s="5"/>
      <c r="F19" s="5" t="str">
        <f aca="false">IF(D19="","",IF(ISNUMBER(D19),IF(ABS(D19-'3. Marking'!D19)&lt;='3. Marking'!E19,"Right","Wrong"),"Enter a number"))</f>
        <v/>
      </c>
    </row>
    <row r="20" customFormat="false" ht="28.35" hidden="false" customHeight="false" outlineLevel="0" collapsed="false">
      <c r="A20" s="5" t="n">
        <v>19</v>
      </c>
      <c r="B20" s="5" t="s">
        <v>13</v>
      </c>
      <c r="C20" s="6" t="s">
        <v>42</v>
      </c>
      <c r="D20" s="7"/>
      <c r="E20" s="5"/>
      <c r="F20" s="5" t="str">
        <f aca="false">IF(D20="","",IF(UPPER(TRIM(D20))='3. Marking'!D20,"Right","Wrong"))</f>
        <v/>
      </c>
    </row>
    <row r="21" customFormat="false" ht="28.35" hidden="false" customHeight="false" outlineLevel="0" collapsed="false">
      <c r="A21" s="5" t="n">
        <v>20</v>
      </c>
      <c r="B21" s="5" t="s">
        <v>13</v>
      </c>
      <c r="C21" s="6" t="s">
        <v>43</v>
      </c>
      <c r="D21" s="7"/>
      <c r="E21" s="5"/>
      <c r="F21" s="5" t="str">
        <f aca="false">IF(D21="","",IF(ISNUMBER(D21),IF(ABS(D21-'3. Marking'!D21)&lt;='3. Marking'!E21,"Right","Wrong"),"Enter a number"))</f>
        <v/>
      </c>
    </row>
    <row r="22" customFormat="false" ht="15" hidden="false" customHeight="false" outlineLevel="0" collapsed="false">
      <c r="A22" s="5" t="n">
        <v>21</v>
      </c>
      <c r="B22" s="5" t="s">
        <v>14</v>
      </c>
      <c r="C22" s="6" t="s">
        <v>44</v>
      </c>
      <c r="D22" s="7"/>
      <c r="E22" s="5"/>
      <c r="F22" s="5" t="str">
        <f aca="false">IF(D22="","",IF(ISNUMBER(D22),IF(ABS(D22-'3. Marking'!D22)&lt;='3. Marking'!E22,"Right","Wrong"),"Enter a number"))</f>
        <v/>
      </c>
    </row>
    <row r="23" customFormat="false" ht="15" hidden="false" customHeight="false" outlineLevel="0" collapsed="false">
      <c r="A23" s="5" t="n">
        <v>22</v>
      </c>
      <c r="B23" s="5" t="s">
        <v>14</v>
      </c>
      <c r="C23" s="6" t="s">
        <v>45</v>
      </c>
      <c r="D23" s="7"/>
      <c r="E23" s="5"/>
      <c r="F23" s="5" t="str">
        <f aca="false">IF(D23="","",IF(ISNUMBER(D23),IF(ABS(D23-'3. Marking'!D23)&lt;='3. Marking'!E23,"Right","Wrong"),"Enter a number"))</f>
        <v/>
      </c>
    </row>
    <row r="24" customFormat="false" ht="15" hidden="false" customHeight="false" outlineLevel="0" collapsed="false">
      <c r="A24" s="5" t="n">
        <v>23</v>
      </c>
      <c r="B24" s="5" t="s">
        <v>14</v>
      </c>
      <c r="C24" s="6" t="s">
        <v>46</v>
      </c>
      <c r="D24" s="7"/>
      <c r="E24" s="5"/>
      <c r="F24" s="5" t="str">
        <f aca="false">IF(D24="","",IF(ISNUMBER(D24),IF(ABS(D24-'3. Marking'!D24)&lt;='3. Marking'!E24,"Right","Wrong"),"Enter a number"))</f>
        <v/>
      </c>
    </row>
    <row r="25" customFormat="false" ht="15" hidden="false" customHeight="false" outlineLevel="0" collapsed="false">
      <c r="A25" s="5" t="n">
        <v>24</v>
      </c>
      <c r="B25" s="5" t="s">
        <v>14</v>
      </c>
      <c r="C25" s="6" t="s">
        <v>47</v>
      </c>
      <c r="D25" s="7"/>
      <c r="E25" s="5"/>
      <c r="F25" s="5" t="str">
        <f aca="false">IF(D25="","",IF(ISNUMBER(D25),IF(ABS(D25-'3. Marking'!D25)&lt;='3. Marking'!E25,"Right","Wrong"),"Enter a number"))</f>
        <v/>
      </c>
    </row>
    <row r="26" customFormat="false" ht="15" hidden="false" customHeight="false" outlineLevel="0" collapsed="false">
      <c r="A26" s="5" t="n">
        <v>25</v>
      </c>
      <c r="B26" s="5" t="s">
        <v>14</v>
      </c>
      <c r="C26" s="6" t="s">
        <v>48</v>
      </c>
      <c r="D26" s="7"/>
      <c r="E26" s="5"/>
      <c r="F26" s="5" t="str">
        <f aca="false">IF(D26="","",IF(ISNUMBER(D26),IF(ABS(D26-'3. Marking'!D26)&lt;='3. Marking'!E26,"Right","Wrong"),"Enter a number"))</f>
        <v/>
      </c>
    </row>
    <row r="27" customFormat="false" ht="15" hidden="false" customHeight="false" outlineLevel="0" collapsed="false">
      <c r="A27" s="5" t="n">
        <v>26</v>
      </c>
      <c r="B27" s="5" t="s">
        <v>14</v>
      </c>
      <c r="C27" s="6" t="s">
        <v>49</v>
      </c>
      <c r="D27" s="7"/>
      <c r="E27" s="5"/>
      <c r="F27" s="5" t="str">
        <f aca="false">IF(D27="","",IF(ISNUMBER(D27),IF(ABS(D27-'3. Marking'!D27)&lt;='3. Marking'!E27,"Right","Wrong"),"Enter a number"))</f>
        <v/>
      </c>
    </row>
    <row r="28" customFormat="false" ht="41.75" hidden="false" customHeight="false" outlineLevel="0" collapsed="false">
      <c r="A28" s="5" t="n">
        <v>27</v>
      </c>
      <c r="B28" s="5" t="s">
        <v>14</v>
      </c>
      <c r="C28" s="6" t="s">
        <v>50</v>
      </c>
      <c r="D28" s="7"/>
      <c r="E28" s="5"/>
      <c r="F28" s="5" t="str">
        <f aca="false">IF(D28="","",IF(UPPER(TRIM(D28))='3. Marking'!D28,"Right","Wrong"))</f>
        <v/>
      </c>
    </row>
    <row r="29" customFormat="false" ht="15" hidden="false" customHeight="false" outlineLevel="0" collapsed="false">
      <c r="A29" s="5" t="n">
        <v>28</v>
      </c>
      <c r="B29" s="5" t="s">
        <v>15</v>
      </c>
      <c r="C29" s="6" t="s">
        <v>51</v>
      </c>
      <c r="D29" s="7"/>
      <c r="E29" s="5"/>
      <c r="F29" s="5" t="str">
        <f aca="false">IF(D29="","",IF(ISNUMBER(D29),IF(ABS(D29-'3. Marking'!D29)&lt;='3. Marking'!E29,"Right","Wrong"),"Enter a number"))</f>
        <v/>
      </c>
    </row>
    <row r="30" customFormat="false" ht="15" hidden="false" customHeight="false" outlineLevel="0" collapsed="false">
      <c r="A30" s="5" t="n">
        <v>29</v>
      </c>
      <c r="B30" s="5" t="s">
        <v>15</v>
      </c>
      <c r="C30" s="6" t="s">
        <v>52</v>
      </c>
      <c r="D30" s="7"/>
      <c r="E30" s="5"/>
      <c r="F30" s="5" t="str">
        <f aca="false">IF(D30="","",IF(ISNUMBER(D30),IF(ABS(D30-'3. Marking'!D30)&lt;='3. Marking'!E30,"Right","Wrong"),"Enter a number"))</f>
        <v/>
      </c>
    </row>
    <row r="31" customFormat="false" ht="28.35" hidden="false" customHeight="false" outlineLevel="0" collapsed="false">
      <c r="A31" s="5" t="n">
        <v>30</v>
      </c>
      <c r="B31" s="5" t="s">
        <v>15</v>
      </c>
      <c r="C31" s="6" t="s">
        <v>53</v>
      </c>
      <c r="D31" s="7"/>
      <c r="E31" s="5"/>
      <c r="F31" s="5" t="str">
        <f aca="false">IF(D31="","",IF(ISNUMBER(D31),IF(ABS(D31-'3. Marking'!D31)&lt;='3. Marking'!E31,"Right","Wrong"),"Enter a number"))</f>
        <v/>
      </c>
    </row>
    <row r="32" customFormat="false" ht="28.35" hidden="false" customHeight="false" outlineLevel="0" collapsed="false">
      <c r="A32" s="5" t="n">
        <v>31</v>
      </c>
      <c r="B32" s="5" t="s">
        <v>15</v>
      </c>
      <c r="C32" s="6" t="s">
        <v>54</v>
      </c>
      <c r="D32" s="7"/>
      <c r="E32" s="5"/>
      <c r="F32" s="5" t="str">
        <f aca="false">IF(D32="","",IF(ISNUMBER(D32),IF(ABS(D32-'3. Marking'!D32)&lt;='3. Marking'!E32,"Right","Wrong"),"Enter a number"))</f>
        <v/>
      </c>
    </row>
    <row r="33" customFormat="false" ht="15" hidden="false" customHeight="false" outlineLevel="0" collapsed="false">
      <c r="A33" s="5" t="n">
        <v>32</v>
      </c>
      <c r="B33" s="5" t="s">
        <v>15</v>
      </c>
      <c r="C33" s="6" t="s">
        <v>55</v>
      </c>
      <c r="D33" s="7"/>
      <c r="E33" s="5"/>
      <c r="F33" s="5" t="str">
        <f aca="false">IF(D33="","",IF(ISNUMBER(D33),IF(ABS(D33-'3. Marking'!D33)&lt;='3. Marking'!E33,"Right","Wrong"),"Enter a number"))</f>
        <v/>
      </c>
    </row>
    <row r="34" customFormat="false" ht="28.35" hidden="false" customHeight="false" outlineLevel="0" collapsed="false">
      <c r="A34" s="5" t="n">
        <v>33</v>
      </c>
      <c r="B34" s="5" t="s">
        <v>15</v>
      </c>
      <c r="C34" s="6" t="s">
        <v>56</v>
      </c>
      <c r="D34" s="7"/>
      <c r="E34" s="5"/>
      <c r="F34" s="5" t="str">
        <f aca="false">IF(D34="","",IF(ISNUMBER(D34),IF(ABS(D34-'3. Marking'!D34)&lt;='3. Marking'!E34,"Right","Wrong"),"Enter a number"))</f>
        <v/>
      </c>
    </row>
    <row r="35" customFormat="false" ht="28.35" hidden="false" customHeight="false" outlineLevel="0" collapsed="false">
      <c r="A35" s="5" t="n">
        <v>34</v>
      </c>
      <c r="B35" s="5" t="s">
        <v>15</v>
      </c>
      <c r="C35" s="6" t="s">
        <v>57</v>
      </c>
      <c r="D35" s="7"/>
      <c r="E35" s="5"/>
      <c r="F35" s="5" t="str">
        <f aca="false">IF(D35="","",IF(UPPER(TRIM(D35))='3. Marking'!D35,"Right","Wrong"))</f>
        <v/>
      </c>
    </row>
    <row r="36" customFormat="false" ht="28.35" hidden="false" customHeight="false" outlineLevel="0" collapsed="false">
      <c r="A36" s="5" t="n">
        <v>35</v>
      </c>
      <c r="B36" s="5" t="s">
        <v>16</v>
      </c>
      <c r="C36" s="6" t="s">
        <v>58</v>
      </c>
      <c r="D36" s="7"/>
      <c r="E36" s="5"/>
      <c r="F36" s="5" t="str">
        <f aca="false">IF(D36="","",IF(ISNUMBER(D36),IF(ABS(D36-'3. Marking'!D36)&lt;='3. Marking'!E36,"Right","Wrong"),"Enter a number"))</f>
        <v/>
      </c>
    </row>
    <row r="37" customFormat="false" ht="28.35" hidden="false" customHeight="false" outlineLevel="0" collapsed="false">
      <c r="A37" s="5" t="n">
        <v>36</v>
      </c>
      <c r="B37" s="5" t="s">
        <v>16</v>
      </c>
      <c r="C37" s="6" t="s">
        <v>59</v>
      </c>
      <c r="D37" s="7"/>
      <c r="E37" s="5"/>
      <c r="F37" s="5" t="str">
        <f aca="false">IF(D37="","",IF(ISNUMBER(D37),IF(ABS(D37-'3. Marking'!D37)&lt;='3. Marking'!E37,"Right","Wrong"),"Enter a number"))</f>
        <v/>
      </c>
    </row>
    <row r="38" customFormat="false" ht="15" hidden="false" customHeight="false" outlineLevel="0" collapsed="false">
      <c r="A38" s="5" t="n">
        <v>37</v>
      </c>
      <c r="B38" s="5" t="s">
        <v>16</v>
      </c>
      <c r="C38" s="6" t="s">
        <v>60</v>
      </c>
      <c r="D38" s="7"/>
      <c r="E38" s="5"/>
      <c r="F38" s="5" t="str">
        <f aca="false">IF(D38="","",IF(ISNUMBER(D38),IF(ABS(D38-'3. Marking'!D38)&lt;='3. Marking'!E38,"Right","Wrong"),"Enter a number"))</f>
        <v/>
      </c>
    </row>
    <row r="39" customFormat="false" ht="15" hidden="false" customHeight="false" outlineLevel="0" collapsed="false">
      <c r="A39" s="5" t="n">
        <v>38</v>
      </c>
      <c r="B39" s="5" t="s">
        <v>16</v>
      </c>
      <c r="C39" s="6" t="s">
        <v>61</v>
      </c>
      <c r="D39" s="7"/>
      <c r="E39" s="5"/>
      <c r="F39" s="5" t="str">
        <f aca="false">IF(D39="","",IF(ISNUMBER(D39),IF(ABS(D39-'3. Marking'!D39)&lt;='3. Marking'!E39,"Right","Wrong"),"Enter a number"))</f>
        <v/>
      </c>
    </row>
    <row r="40" customFormat="false" ht="15" hidden="false" customHeight="false" outlineLevel="0" collapsed="false">
      <c r="A40" s="5" t="n">
        <v>39</v>
      </c>
      <c r="B40" s="5" t="s">
        <v>16</v>
      </c>
      <c r="C40" s="6" t="s">
        <v>62</v>
      </c>
      <c r="D40" s="7"/>
      <c r="E40" s="5"/>
      <c r="F40" s="5" t="str">
        <f aca="false">IF(D40="","",IF(ISNUMBER(D40),IF(ABS(D40-'3. Marking'!D40)&lt;='3. Marking'!E40,"Right","Wrong"),"Enter a number"))</f>
        <v/>
      </c>
    </row>
    <row r="41" customFormat="false" ht="41.75" hidden="false" customHeight="false" outlineLevel="0" collapsed="false">
      <c r="A41" s="5" t="n">
        <v>40</v>
      </c>
      <c r="B41" s="5" t="s">
        <v>16</v>
      </c>
      <c r="C41" s="6" t="s">
        <v>63</v>
      </c>
      <c r="D41" s="7"/>
      <c r="E41" s="5"/>
      <c r="F41" s="5" t="str">
        <f aca="false">IF(D41="","",IF(UPPER(TRIM(D41))='3. Marking'!D41,"Right","Wrong"))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2" min="2" style="0" width="22"/>
    <col collapsed="false" customWidth="true" hidden="false" outlineLevel="0" max="6" min="6" style="0" width="100"/>
  </cols>
  <sheetData>
    <row r="1" customFormat="false" ht="15" hidden="false" customHeight="false" outlineLevel="0" collapsed="false">
      <c r="A1" s="3" t="s">
        <v>20</v>
      </c>
      <c r="B1" s="3" t="s">
        <v>6</v>
      </c>
      <c r="C1" s="3" t="s">
        <v>64</v>
      </c>
      <c r="D1" s="3" t="s">
        <v>65</v>
      </c>
      <c r="E1" s="3" t="s">
        <v>66</v>
      </c>
      <c r="F1" s="3" t="s">
        <v>67</v>
      </c>
    </row>
    <row r="2" customFormat="false" ht="15" hidden="false" customHeight="false" outlineLevel="0" collapsed="false">
      <c r="A2" s="0" t="n">
        <v>1</v>
      </c>
      <c r="B2" s="0" t="s">
        <v>11</v>
      </c>
      <c r="C2" s="0" t="s">
        <v>68</v>
      </c>
      <c r="D2" s="0" t="n">
        <v>77.4436090225564</v>
      </c>
      <c r="E2" s="0" t="n">
        <v>0.05</v>
      </c>
      <c r="F2" s="8" t="s">
        <v>69</v>
      </c>
    </row>
    <row r="3" customFormat="false" ht="15" hidden="false" customHeight="false" outlineLevel="0" collapsed="false">
      <c r="A3" s="0" t="n">
        <v>2</v>
      </c>
      <c r="B3" s="0" t="s">
        <v>11</v>
      </c>
      <c r="C3" s="0" t="s">
        <v>68</v>
      </c>
      <c r="D3" s="0" t="n">
        <v>106.529126213592</v>
      </c>
      <c r="E3" s="0" t="n">
        <v>0.5</v>
      </c>
      <c r="F3" s="8" t="s">
        <v>70</v>
      </c>
    </row>
    <row r="4" customFormat="false" ht="15" hidden="false" customHeight="false" outlineLevel="0" collapsed="false">
      <c r="A4" s="0" t="n">
        <v>3</v>
      </c>
      <c r="B4" s="0" t="s">
        <v>11</v>
      </c>
      <c r="C4" s="0" t="s">
        <v>68</v>
      </c>
      <c r="D4" s="0" t="n">
        <v>73.8299639988923</v>
      </c>
      <c r="E4" s="0" t="n">
        <v>0.5</v>
      </c>
      <c r="F4" s="8" t="s">
        <v>71</v>
      </c>
    </row>
    <row r="5" customFormat="false" ht="15" hidden="false" customHeight="false" outlineLevel="0" collapsed="false">
      <c r="A5" s="0" t="n">
        <v>4</v>
      </c>
      <c r="B5" s="0" t="s">
        <v>11</v>
      </c>
      <c r="C5" s="0" t="s">
        <v>68</v>
      </c>
      <c r="D5" s="0" t="n">
        <v>1.02334823646299</v>
      </c>
      <c r="E5" s="0" t="n">
        <v>0.01</v>
      </c>
      <c r="F5" s="8" t="s">
        <v>72</v>
      </c>
    </row>
    <row r="6" customFormat="false" ht="15" hidden="false" customHeight="false" outlineLevel="0" collapsed="false">
      <c r="A6" s="0" t="n">
        <v>5</v>
      </c>
      <c r="B6" s="0" t="s">
        <v>11</v>
      </c>
      <c r="C6" s="0" t="s">
        <v>68</v>
      </c>
      <c r="D6" s="0" t="n">
        <v>3.9085</v>
      </c>
      <c r="E6" s="0" t="n">
        <v>0.01</v>
      </c>
      <c r="F6" s="8" t="s">
        <v>73</v>
      </c>
    </row>
    <row r="7" customFormat="false" ht="15" hidden="false" customHeight="false" outlineLevel="0" collapsed="false">
      <c r="A7" s="0" t="n">
        <v>6</v>
      </c>
      <c r="B7" s="0" t="s">
        <v>11</v>
      </c>
      <c r="C7" s="0" t="s">
        <v>74</v>
      </c>
      <c r="D7" s="0" t="s">
        <v>75</v>
      </c>
      <c r="F7" s="8" t="s">
        <v>76</v>
      </c>
    </row>
    <row r="8" customFormat="false" ht="15" hidden="false" customHeight="false" outlineLevel="0" collapsed="false">
      <c r="A8" s="0" t="n">
        <v>7</v>
      </c>
      <c r="B8" s="0" t="s">
        <v>12</v>
      </c>
      <c r="C8" s="0" t="s">
        <v>68</v>
      </c>
      <c r="D8" s="0" t="n">
        <v>46.4192903821651</v>
      </c>
      <c r="E8" s="0" t="n">
        <v>0.01</v>
      </c>
      <c r="F8" s="8" t="s">
        <v>77</v>
      </c>
    </row>
    <row r="9" customFormat="false" ht="15" hidden="false" customHeight="false" outlineLevel="0" collapsed="false">
      <c r="A9" s="0" t="n">
        <v>8</v>
      </c>
      <c r="B9" s="0" t="s">
        <v>12</v>
      </c>
      <c r="C9" s="0" t="s">
        <v>68</v>
      </c>
      <c r="D9" s="0" t="n">
        <v>56.2658065238364</v>
      </c>
      <c r="E9" s="0" t="n">
        <v>0.1</v>
      </c>
      <c r="F9" s="8" t="s">
        <v>78</v>
      </c>
    </row>
    <row r="10" customFormat="false" ht="15" hidden="false" customHeight="false" outlineLevel="0" collapsed="false">
      <c r="A10" s="0" t="n">
        <v>9</v>
      </c>
      <c r="B10" s="0" t="s">
        <v>12</v>
      </c>
      <c r="C10" s="0" t="s">
        <v>74</v>
      </c>
      <c r="D10" s="0" t="s">
        <v>79</v>
      </c>
      <c r="F10" s="8" t="s">
        <v>80</v>
      </c>
    </row>
    <row r="11" customFormat="false" ht="15" hidden="false" customHeight="false" outlineLevel="0" collapsed="false">
      <c r="A11" s="0" t="n">
        <v>10</v>
      </c>
      <c r="B11" s="0" t="s">
        <v>12</v>
      </c>
      <c r="C11" s="0" t="s">
        <v>68</v>
      </c>
      <c r="D11" s="0" t="n">
        <v>58.7432266079911</v>
      </c>
      <c r="E11" s="0" t="n">
        <v>0.1</v>
      </c>
      <c r="F11" s="8" t="s">
        <v>81</v>
      </c>
    </row>
    <row r="12" customFormat="false" ht="15" hidden="false" customHeight="false" outlineLevel="0" collapsed="false">
      <c r="A12" s="0" t="n">
        <v>11</v>
      </c>
      <c r="B12" s="0" t="s">
        <v>12</v>
      </c>
      <c r="C12" s="0" t="s">
        <v>68</v>
      </c>
      <c r="D12" s="0" t="n">
        <v>17.1886567043811</v>
      </c>
      <c r="E12" s="0" t="n">
        <v>0.2</v>
      </c>
      <c r="F12" s="8" t="s">
        <v>82</v>
      </c>
    </row>
    <row r="13" customFormat="false" ht="15" hidden="false" customHeight="false" outlineLevel="0" collapsed="false">
      <c r="A13" s="0" t="n">
        <v>12</v>
      </c>
      <c r="B13" s="0" t="s">
        <v>12</v>
      </c>
      <c r="C13" s="0" t="s">
        <v>74</v>
      </c>
      <c r="D13" s="0" t="s">
        <v>83</v>
      </c>
      <c r="F13" s="8" t="s">
        <v>84</v>
      </c>
    </row>
    <row r="14" customFormat="false" ht="15" hidden="false" customHeight="false" outlineLevel="0" collapsed="false">
      <c r="A14" s="0" t="n">
        <v>13</v>
      </c>
      <c r="B14" s="0" t="s">
        <v>12</v>
      </c>
      <c r="C14" s="0" t="s">
        <v>68</v>
      </c>
      <c r="D14" s="0" t="n">
        <v>72.5155221944213</v>
      </c>
      <c r="E14" s="0" t="n">
        <v>1</v>
      </c>
      <c r="F14" s="8" t="s">
        <v>85</v>
      </c>
    </row>
    <row r="15" customFormat="false" ht="15" hidden="false" customHeight="false" outlineLevel="0" collapsed="false">
      <c r="A15" s="0" t="n">
        <v>14</v>
      </c>
      <c r="B15" s="0" t="s">
        <v>13</v>
      </c>
      <c r="C15" s="0" t="s">
        <v>68</v>
      </c>
      <c r="D15" s="0" t="n">
        <v>6.27</v>
      </c>
      <c r="E15" s="0" t="n">
        <v>0.01</v>
      </c>
      <c r="F15" s="8" t="s">
        <v>86</v>
      </c>
    </row>
    <row r="16" customFormat="false" ht="15" hidden="false" customHeight="false" outlineLevel="0" collapsed="false">
      <c r="A16" s="0" t="n">
        <v>15</v>
      </c>
      <c r="B16" s="0" t="s">
        <v>13</v>
      </c>
      <c r="C16" s="0" t="s">
        <v>68</v>
      </c>
      <c r="D16" s="0" t="n">
        <v>3.65</v>
      </c>
      <c r="E16" s="0" t="n">
        <v>0.01</v>
      </c>
      <c r="F16" s="8" t="s">
        <v>87</v>
      </c>
    </row>
    <row r="17" customFormat="false" ht="15" hidden="false" customHeight="false" outlineLevel="0" collapsed="false">
      <c r="A17" s="0" t="n">
        <v>16</v>
      </c>
      <c r="B17" s="0" t="s">
        <v>13</v>
      </c>
      <c r="C17" s="0" t="s">
        <v>68</v>
      </c>
      <c r="D17" s="0" t="n">
        <v>86.73569312</v>
      </c>
      <c r="E17" s="0" t="n">
        <v>0.01</v>
      </c>
      <c r="F17" s="8" t="s">
        <v>88</v>
      </c>
    </row>
    <row r="18" customFormat="false" ht="15" hidden="false" customHeight="false" outlineLevel="0" collapsed="false">
      <c r="A18" s="0" t="n">
        <v>17</v>
      </c>
      <c r="B18" s="0" t="s">
        <v>13</v>
      </c>
      <c r="C18" s="0" t="s">
        <v>68</v>
      </c>
      <c r="D18" s="0" t="n">
        <v>80.3311408817872</v>
      </c>
      <c r="E18" s="0" t="n">
        <v>0.01</v>
      </c>
      <c r="F18" s="8" t="s">
        <v>89</v>
      </c>
    </row>
    <row r="19" customFormat="false" ht="15" hidden="false" customHeight="false" outlineLevel="0" collapsed="false">
      <c r="A19" s="0" t="n">
        <v>18</v>
      </c>
      <c r="B19" s="0" t="s">
        <v>13</v>
      </c>
      <c r="C19" s="0" t="s">
        <v>68</v>
      </c>
      <c r="D19" s="0" t="n">
        <v>6.68842294483529</v>
      </c>
      <c r="E19" s="0" t="n">
        <v>0.01</v>
      </c>
      <c r="F19" s="8" t="s">
        <v>90</v>
      </c>
    </row>
    <row r="20" customFormat="false" ht="15" hidden="false" customHeight="false" outlineLevel="0" collapsed="false">
      <c r="A20" s="0" t="n">
        <v>19</v>
      </c>
      <c r="B20" s="0" t="s">
        <v>13</v>
      </c>
      <c r="C20" s="0" t="s">
        <v>74</v>
      </c>
      <c r="D20" s="0" t="s">
        <v>75</v>
      </c>
      <c r="F20" s="8" t="s">
        <v>91</v>
      </c>
    </row>
    <row r="21" customFormat="false" ht="15" hidden="false" customHeight="false" outlineLevel="0" collapsed="false">
      <c r="A21" s="0" t="n">
        <v>20</v>
      </c>
      <c r="B21" s="0" t="s">
        <v>13</v>
      </c>
      <c r="C21" s="0" t="s">
        <v>68</v>
      </c>
      <c r="D21" s="0" t="n">
        <v>47.3187773397499</v>
      </c>
      <c r="E21" s="0" t="n">
        <v>0.5</v>
      </c>
      <c r="F21" s="8" t="s">
        <v>92</v>
      </c>
    </row>
    <row r="22" customFormat="false" ht="15" hidden="false" customHeight="false" outlineLevel="0" collapsed="false">
      <c r="A22" s="0" t="n">
        <v>21</v>
      </c>
      <c r="B22" s="0" t="s">
        <v>14</v>
      </c>
      <c r="C22" s="0" t="s">
        <v>68</v>
      </c>
      <c r="D22" s="0" t="n">
        <v>56.8948813421364</v>
      </c>
      <c r="E22" s="0" t="n">
        <v>0.01</v>
      </c>
      <c r="F22" s="8" t="s">
        <v>93</v>
      </c>
    </row>
    <row r="23" customFormat="false" ht="15" hidden="false" customHeight="false" outlineLevel="0" collapsed="false">
      <c r="A23" s="0" t="n">
        <v>22</v>
      </c>
      <c r="B23" s="0" t="s">
        <v>14</v>
      </c>
      <c r="C23" s="0" t="s">
        <v>68</v>
      </c>
      <c r="D23" s="0" t="n">
        <v>10.9368380484073</v>
      </c>
      <c r="E23" s="0" t="n">
        <v>0.01</v>
      </c>
      <c r="F23" s="8" t="s">
        <v>94</v>
      </c>
    </row>
    <row r="24" customFormat="false" ht="15" hidden="false" customHeight="false" outlineLevel="0" collapsed="false">
      <c r="A24" s="0" t="n">
        <v>23</v>
      </c>
      <c r="B24" s="0" t="s">
        <v>14</v>
      </c>
      <c r="C24" s="0" t="s">
        <v>68</v>
      </c>
      <c r="D24" s="0" t="n">
        <v>66.4218840050048</v>
      </c>
      <c r="E24" s="0" t="n">
        <v>0.01</v>
      </c>
      <c r="F24" s="8" t="s">
        <v>95</v>
      </c>
    </row>
    <row r="25" customFormat="false" ht="15" hidden="false" customHeight="false" outlineLevel="0" collapsed="false">
      <c r="A25" s="0" t="n">
        <v>24</v>
      </c>
      <c r="B25" s="0" t="s">
        <v>14</v>
      </c>
      <c r="C25" s="0" t="s">
        <v>68</v>
      </c>
      <c r="D25" s="0" t="n">
        <v>64.5711408683098</v>
      </c>
      <c r="E25" s="0" t="n">
        <v>0.01</v>
      </c>
      <c r="F25" s="8" t="s">
        <v>96</v>
      </c>
    </row>
    <row r="26" customFormat="false" ht="15" hidden="false" customHeight="false" outlineLevel="0" collapsed="false">
      <c r="A26" s="0" t="n">
        <v>25</v>
      </c>
      <c r="B26" s="0" t="s">
        <v>14</v>
      </c>
      <c r="C26" s="0" t="s">
        <v>68</v>
      </c>
      <c r="D26" s="0" t="n">
        <v>83.7118106313401</v>
      </c>
      <c r="E26" s="0" t="n">
        <v>0.1</v>
      </c>
      <c r="F26" s="8" t="s">
        <v>97</v>
      </c>
    </row>
    <row r="27" customFormat="false" ht="15" hidden="false" customHeight="false" outlineLevel="0" collapsed="false">
      <c r="A27" s="0" t="n">
        <v>26</v>
      </c>
      <c r="B27" s="0" t="s">
        <v>14</v>
      </c>
      <c r="C27" s="0" t="s">
        <v>68</v>
      </c>
      <c r="D27" s="0" t="n">
        <v>-9.24869915510253</v>
      </c>
      <c r="E27" s="0" t="n">
        <v>0.2</v>
      </c>
      <c r="F27" s="8" t="s">
        <v>98</v>
      </c>
    </row>
    <row r="28" customFormat="false" ht="15" hidden="false" customHeight="false" outlineLevel="0" collapsed="false">
      <c r="A28" s="0" t="n">
        <v>27</v>
      </c>
      <c r="B28" s="0" t="s">
        <v>14</v>
      </c>
      <c r="C28" s="0" t="s">
        <v>74</v>
      </c>
      <c r="D28" s="0" t="s">
        <v>99</v>
      </c>
      <c r="F28" s="8" t="s">
        <v>100</v>
      </c>
    </row>
    <row r="29" customFormat="false" ht="15" hidden="false" customHeight="false" outlineLevel="0" collapsed="false">
      <c r="A29" s="0" t="n">
        <v>28</v>
      </c>
      <c r="B29" s="0" t="s">
        <v>15</v>
      </c>
      <c r="C29" s="0" t="s">
        <v>68</v>
      </c>
      <c r="D29" s="0" t="n">
        <v>2.16885911821281</v>
      </c>
      <c r="E29" s="0" t="n">
        <v>0.01</v>
      </c>
      <c r="F29" s="8" t="s">
        <v>101</v>
      </c>
    </row>
    <row r="30" customFormat="false" ht="15" hidden="false" customHeight="false" outlineLevel="0" collapsed="false">
      <c r="A30" s="0" t="n">
        <v>29</v>
      </c>
      <c r="B30" s="0" t="s">
        <v>15</v>
      </c>
      <c r="C30" s="0" t="s">
        <v>68</v>
      </c>
      <c r="D30" s="0" t="n">
        <v>16.0781159949952</v>
      </c>
      <c r="E30" s="0" t="n">
        <v>0.01</v>
      </c>
      <c r="F30" s="8" t="s">
        <v>102</v>
      </c>
    </row>
    <row r="31" customFormat="false" ht="15" hidden="false" customHeight="false" outlineLevel="0" collapsed="false">
      <c r="A31" s="0" t="n">
        <v>30</v>
      </c>
      <c r="B31" s="0" t="s">
        <v>15</v>
      </c>
      <c r="C31" s="0" t="s">
        <v>68</v>
      </c>
      <c r="D31" s="0" t="n">
        <v>3.98003183700725</v>
      </c>
      <c r="E31" s="0" t="n">
        <v>0.01</v>
      </c>
      <c r="F31" s="8" t="s">
        <v>103</v>
      </c>
    </row>
    <row r="32" customFormat="false" ht="15" hidden="false" customHeight="false" outlineLevel="0" collapsed="false">
      <c r="A32" s="0" t="n">
        <v>31</v>
      </c>
      <c r="B32" s="0" t="s">
        <v>15</v>
      </c>
      <c r="C32" s="0" t="s">
        <v>68</v>
      </c>
      <c r="D32" s="0" t="n">
        <v>0.390040283622879</v>
      </c>
      <c r="E32" s="0" t="n">
        <v>0.01</v>
      </c>
      <c r="F32" s="8" t="s">
        <v>104</v>
      </c>
    </row>
    <row r="33" customFormat="false" ht="15" hidden="false" customHeight="false" outlineLevel="0" collapsed="false">
      <c r="A33" s="0" t="n">
        <v>32</v>
      </c>
      <c r="B33" s="0" t="s">
        <v>15</v>
      </c>
      <c r="C33" s="0" t="s">
        <v>68</v>
      </c>
      <c r="D33" s="0" t="n">
        <v>32.6538518335251</v>
      </c>
      <c r="E33" s="0" t="n">
        <v>0.01</v>
      </c>
      <c r="F33" s="8" t="s">
        <v>105</v>
      </c>
    </row>
    <row r="34" customFormat="false" ht="15" hidden="false" customHeight="false" outlineLevel="0" collapsed="false">
      <c r="A34" s="0" t="n">
        <v>33</v>
      </c>
      <c r="B34" s="0" t="s">
        <v>15</v>
      </c>
      <c r="C34" s="0" t="s">
        <v>68</v>
      </c>
      <c r="D34" s="0" t="n">
        <v>106.666666666667</v>
      </c>
      <c r="E34" s="0" t="n">
        <v>0.2</v>
      </c>
      <c r="F34" s="8" t="s">
        <v>106</v>
      </c>
    </row>
    <row r="35" customFormat="false" ht="15" hidden="false" customHeight="false" outlineLevel="0" collapsed="false">
      <c r="A35" s="0" t="n">
        <v>34</v>
      </c>
      <c r="B35" s="0" t="s">
        <v>15</v>
      </c>
      <c r="C35" s="0" t="s">
        <v>74</v>
      </c>
      <c r="D35" s="0" t="s">
        <v>99</v>
      </c>
      <c r="F35" s="8" t="s">
        <v>107</v>
      </c>
    </row>
    <row r="36" customFormat="false" ht="15" hidden="false" customHeight="false" outlineLevel="0" collapsed="false">
      <c r="A36" s="0" t="n">
        <v>35</v>
      </c>
      <c r="B36" s="0" t="s">
        <v>16</v>
      </c>
      <c r="C36" s="0" t="s">
        <v>68</v>
      </c>
      <c r="D36" s="0" t="n">
        <v>5.37592485273603</v>
      </c>
      <c r="E36" s="0" t="n">
        <v>0.5</v>
      </c>
      <c r="F36" s="8" t="s">
        <v>108</v>
      </c>
    </row>
    <row r="37" customFormat="false" ht="15" hidden="false" customHeight="false" outlineLevel="0" collapsed="false">
      <c r="A37" s="0" t="n">
        <v>36</v>
      </c>
      <c r="B37" s="0" t="s">
        <v>16</v>
      </c>
      <c r="C37" s="0" t="s">
        <v>68</v>
      </c>
      <c r="D37" s="0" t="n">
        <v>72.9412662748582</v>
      </c>
      <c r="E37" s="0" t="n">
        <v>0.5</v>
      </c>
      <c r="F37" s="8" t="s">
        <v>109</v>
      </c>
    </row>
    <row r="38" customFormat="false" ht="15" hidden="false" customHeight="false" outlineLevel="0" collapsed="false">
      <c r="A38" s="0" t="n">
        <v>37</v>
      </c>
      <c r="B38" s="0" t="s">
        <v>16</v>
      </c>
      <c r="C38" s="0" t="s">
        <v>68</v>
      </c>
      <c r="D38" s="0" t="n">
        <v>4.69820126035788</v>
      </c>
      <c r="E38" s="0" t="n">
        <v>0.01</v>
      </c>
      <c r="F38" s="8" t="s">
        <v>110</v>
      </c>
    </row>
    <row r="39" customFormat="false" ht="15" hidden="false" customHeight="false" outlineLevel="0" collapsed="false">
      <c r="A39" s="0" t="n">
        <v>38</v>
      </c>
      <c r="B39" s="0" t="s">
        <v>16</v>
      </c>
      <c r="C39" s="0" t="s">
        <v>68</v>
      </c>
      <c r="D39" s="0" t="n">
        <v>31.9271124601789</v>
      </c>
      <c r="E39" s="0" t="n">
        <v>0.5</v>
      </c>
      <c r="F39" s="8" t="s">
        <v>111</v>
      </c>
    </row>
    <row r="40" customFormat="false" ht="15" hidden="false" customHeight="false" outlineLevel="0" collapsed="false">
      <c r="A40" s="0" t="n">
        <v>39</v>
      </c>
      <c r="B40" s="0" t="s">
        <v>16</v>
      </c>
      <c r="C40" s="0" t="s">
        <v>68</v>
      </c>
      <c r="D40" s="0" t="n">
        <v>3.04184060717981</v>
      </c>
      <c r="E40" s="0" t="n">
        <v>0.01</v>
      </c>
      <c r="F40" s="8" t="s">
        <v>112</v>
      </c>
    </row>
    <row r="41" customFormat="false" ht="15" hidden="false" customHeight="false" outlineLevel="0" collapsed="false">
      <c r="A41" s="0" t="n">
        <v>40</v>
      </c>
      <c r="B41" s="0" t="s">
        <v>16</v>
      </c>
      <c r="C41" s="0" t="s">
        <v>74</v>
      </c>
      <c r="D41" s="0" t="s">
        <v>79</v>
      </c>
      <c r="F41" s="8" t="s">
        <v>113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2026-09-24T00:13:16Z</dcterms:created>
  <dc:creator>openpyxl</dc:creator>
  <dc:description/>
  <dc:language>en-US</dc:language>
  <cp:lastModifiedBy/>
  <dcterms:modified xsi:type="dcterms:W3CDTF">2026-09-24T00:13:16Z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