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<sst xmlns="http://schemas.openxmlformats.org/spreadsheetml/2006/main" count="239" uniqueCount="114">
  <si>
    <t xml:space="preserve">Forty questions on Treasury Management</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</si>
  <si>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</si>
  <si>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</si>
  <si>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</si>
  <si>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five balances (chapters 1 to 3), liquidity (4 to 7), working capital (8 to 11), funding and risk (12 to 14), practice (15 to 18), and the three cases of the companion files.</t>
  </si>
  <si>
    <t xml:space="preserve">No macros. Nothing is locked, protected or watermarked.</t>
  </si>
  <si>
    <t xml:space="preserve">Part</t>
  </si>
  <si>
    <t xml:space="preserve">Questions</t>
  </si>
  <si>
    <t xml:space="preserve">Answered</t>
  </si>
  <si>
    <t xml:space="preserve">Right</t>
  </si>
  <si>
    <t xml:space="preserve">Wrong</t>
  </si>
  <si>
    <t xml:space="preserve">1. The five balances (ch. 1-3)</t>
  </si>
  <si>
    <t xml:space="preserve">2. Liquidity (ch. 4-7)</t>
  </si>
  <si>
    <t xml:space="preserve">3. Working capital (ch. 8-11)</t>
  </si>
  <si>
    <t xml:space="preserve">4. Funding and risk (ch. 12-14)</t>
  </si>
  <si>
    <t xml:space="preserve">5. Practice (ch. 15-18)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</si>
  <si>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</si>
  <si>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</si>
  <si>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</si>
  <si>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</si>
  <si>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</si>
  <si>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</si>
  <si>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</si>
  <si>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</si>
  <si>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available cash (reading 4), in millions to three decimals?</t>
  </si>
  <si>
    <t xml:space="preserve">Chapter 1: the spread from reported to same-day cash, as a share of reported, per cent (two decimals)?</t>
  </si>
  <si>
    <t xml:space="preserve">Chapter 1: the reading of cash the leverage covenant nets is  A) Accessible cash, reading 3  B) Reported cash, reading 1  C) Available cash, reading 4  D) Same-day cash, reading 5</t>
  </si>
  <si>
    <t xml:space="preserve">Chapter 1: of the four subtractions, the one that cures itself within days on an instruction and a value date is  A) Restricted cash  B) The timing gap between available and same-day cash  C) Trapped cash  D) The operating float</t>
  </si>
  <si>
    <t xml:space="preserve">Chapter 3: trapped cash as a share of reported cash, per cent (two decimals)?</t>
  </si>
  <si>
    <t xml:space="preserve">Chapter 3: if the shareholders' agreement required the partner's consent for any distribution, leverage on the facility's definition (four decimals)?</t>
  </si>
  <si>
    <t xml:space="preserve">Chapter 3: the test the book uses for trapped cash is  A) It cannot reach the concentration account within five business days without a cost or a third party's consent  B) It is disclosed as restricted in the notes  C) It is held at a bank outside the facility  D) It sits outside the home currency</t>
  </si>
  <si>
    <t xml:space="preserve">Chapter 4: the sample standard deviation of the twelve errors, per cent of quarterly disbursements (four decimals)?</t>
  </si>
  <si>
    <t xml:space="preserve">Chapter 4: the reserve at a one-sided 99 per cent (z = 2.326), to the nearest unit?</t>
  </si>
  <si>
    <t xml:space="preserve">Chapter 5: minimum liquidity above the float, to the nearest unit?</t>
  </si>
  <si>
    <t xml:space="preserve">Chapter 5: headroom over the minimum without the revolver, in business days of disbursements (four decimals)?</t>
  </si>
  <si>
    <t xml:space="preserve">Chapter 5: available cash of 120,608,000 against the total minimum of 124,596,281.16 gives a shortfall of 3,988,281.16. That figure is  A) Right only at a 99.9 per cent reserve  B) Wrong because the peak should be combined as a root of squares  C) Wrong: the float is taken out of the cash and added to the requirement, twelve days instead of six  D) Right: the company misses its own minimum</t>
  </si>
  <si>
    <t xml:space="preserve">Chapter 6: the fall in annual revenue that removes the revolver, per cent (four decimals)?</t>
  </si>
  <si>
    <t xml:space="preserve">Chapter 6: the same threshold computed on reported cash, as the board deck does, per cent (four decimals)?</t>
  </si>
  <si>
    <t xml:space="preserve">Chapter 7: the premium for liquidity without a drawstop (way B less way A), a year?</t>
  </si>
  <si>
    <t xml:space="preserve">Chapter 8: net working capital, to the nearest unit?</t>
  </si>
  <si>
    <t xml:space="preserve">Chapter 8: the cycle expressed in days of revenue (two decimals)?</t>
  </si>
  <si>
    <t xml:space="preserve">Chapter 9: 2/10 net 60 annualised, simple, per cent (four decimals)?</t>
  </si>
  <si>
    <t xml:space="preserve">Chapter 9: the net gain from taking every discount, funded on the revolver at 4.50 per cent, to the nearest unit?</t>
  </si>
  <si>
    <t xml:space="preserve">Chapter 10: cash released by the programme on the group average DPO, to the nearest unit?</t>
  </si>
  <si>
    <t xml:space="preserve">Chapter 10: leverage if the 66,049,315.07 extension is reclassified as debt (four decimals)?</t>
  </si>
  <si>
    <t xml:space="preserve">Chapter 10: measured against the 49-day terms the supplier actually has, the programme  A) Saves it 5,541,698.63 a year  B) Costs it nothing  C) Costs a supplier that discounts every invoice 72,493.15 a year more  D) Saves it 1,366,446.24 a year</t>
  </si>
  <si>
    <t xml:space="preserve">Chapter 11: what physical pooling of the eurozone would save a year?</t>
  </si>
  <si>
    <t xml:space="preserve">Chapter 12: leverage on the treasurer's reading, available cash (four decimals)?</t>
  </si>
  <si>
    <t xml:space="preserve">Chapter 12: the EBITDA fall at which interest cover reaches 4.00x on the book's interest, per cent (four decimals)?</t>
  </si>
  <si>
    <t xml:space="preserve">Chapter 12: on Bramwell the covenant that binds is  A) Interest cover, net of credit interest  B) Interest cover, on the gross reading  C) Leverage, on reported cash  D) Leverage, on the facility's definition of cash</t>
  </si>
  <si>
    <t xml:space="preserve">Chapter 13: what the swap saves in the year of a 200 basis point rise?</t>
  </si>
  <si>
    <t xml:space="preserve">Chapter 13: the base rate at which unhedged cover reaches 4.00x, per cent (two decimals)?</t>
  </si>
  <si>
    <t xml:space="preserve">Chapter 14: the twelve-month forward (six decimals)?</t>
  </si>
  <si>
    <t xml:space="preserve">Chapter 14: the spot at which the forward neither gains nor loses against doing nothing is  A) The spot on the dealing day, 1.0800  B) The forward itself, 1.095728  C) The budget rate  D) The average of the three futures</t>
  </si>
  <si>
    <t xml:space="preserve">Chapter 15: the concentration excess at the largest bank?</t>
  </si>
  <si>
    <t xml:space="preserve">Chapter 15: what the fund earns more than the deposit on the surplus, as a share of one day's disbursements, per cent (four decimals)?</t>
  </si>
  <si>
    <t xml:space="preserve">Chapter 16: the wallet, to the nearest unit?</t>
  </si>
  <si>
    <t xml:space="preserve">Chapter 17: a day's run as a share of a quarter's disbursements, per cent (two decimals)?</t>
  </si>
  <si>
    <t xml:space="preserve">Chapter 18: a line goes on the one-page report when  A) It comes from the bank portal  B) The board asked for it  C) It moved this month  D) Its fourth column, the comparison, can be filled</t>
  </si>
  <si>
    <t xml:space="preserve">Case one: the revenue fall that removes the revolver after bringing Brazil home through a 10 per cent withholding tax, per cent (four decimals)?</t>
  </si>
  <si>
    <t xml:space="preserve">Case one: the withholding rate above which the slice is dearer than four years of the Chapter 7 premium, per cent (four decimals)?</t>
  </si>
  <si>
    <t xml:space="preserve">Case two: the draw that leaves ten business days over the minimum after both exits, to the nearest unit?</t>
  </si>
  <si>
    <t xml:space="preserve">Case two: its annual cost, to the nearest unit?</t>
  </si>
  <si>
    <t xml:space="preserve">Case three: the option premium at 8 per cent volatility, home currency at spot, to the nearest thousand?</t>
  </si>
  <si>
    <t xml:space="preserve">Type</t>
  </si>
  <si>
    <t xml:space="preserve">Answer</t>
  </si>
  <si>
    <t xml:space="preserve">Tolerance</t>
  </si>
  <si>
    <t xml:space="preserve">Why</t>
  </si>
  <si>
    <t xml:space="preserve">num</t>
  </si>
  <si>
    <t xml:space="preserve">152,000,000 accessible less six days of 5,232,000: 120.608.</t>
  </si>
  <si>
    <t xml:space="preserve">145,600,000 over 214,000,000.</t>
  </si>
  <si>
    <t xml:space="preserve">mcq</t>
  </si>
  <si>
    <t xml:space="preserve">A</t>
  </si>
  <si>
    <t xml:space="preserve">Free and unrestricted access, not subject to security, freely repatriable: 152,000,000.</t>
  </si>
  <si>
    <t xml:space="preserve">B</t>
  </si>
  <si>
    <t xml:space="preserve">The 52,208,000 is on its way; the others need a lawyer, a tax adviser and a queue, or a decision.</t>
  </si>
  <si>
    <t xml:space="preserve">53,000,000 over 214,000,000: 24.77.</t>
  </si>
  <si>
    <t xml:space="preserve">Accessible cash 146,000,000; net debt 404,000,000 over 168,000,000.</t>
  </si>
  <si>
    <t xml:space="preserve">Five days is a choice, like the six days of float; the test is meant to be applied with a calendar, not a lawyer.</t>
  </si>
  <si>
    <t xml:space="preserve">Eleven degrees of freedom: 4.1026.</t>
  </si>
  <si>
    <t xml:space="preserve">2.326 x 13,415,426.12 = 31,204,281.16.</t>
  </si>
  <si>
    <t xml:space="preserve">Reserve 31,204,281.16 plus the peak of 62,000,000.</t>
  </si>
  <si>
    <t xml:space="preserve">27,403,718.84 over 5,232,000.</t>
  </si>
  <si>
    <t xml:space="preserve">C</t>
  </si>
  <si>
    <t xml:space="preserve">Tested consistently the margin is 27,403,718.84 on either basis.</t>
  </si>
  <si>
    <t xml:space="preserve">EBITDA falls to 398,000,000 / 3.00 = 132,666,666.67, 21.0317 per cent, divided by 2.5.</t>
  </si>
  <si>
    <t xml:space="preserve">Net debt 336,000,000: EBITDA may fall 33.3333 per cent, revenue 13.3333.</t>
  </si>
  <si>
    <t xml:space="preserve">5,625,000 less 1,562,500.</t>
  </si>
  <si>
    <t xml:space="preserve">222,465,753.42 + 190,630,136.99 - 131,561,643.84; not 80 days of revenue.</t>
  </si>
  <si>
    <t xml:space="preserve">58 + 22 x 0.70 = 73.40.</t>
  </si>
  <si>
    <t xml:space="preserve">2 / 98 x 365 / 50.</t>
  </si>
  <si>
    <t xml:space="preserve">7,840,000 less 2,368,109.59.</t>
  </si>
  <si>
    <t xml:space="preserve">41 days of 588,000,000 / 365.</t>
  </si>
  <si>
    <t xml:space="preserve">464,049,315.07 over 168,000,000.</t>
  </si>
  <si>
    <t xml:space="preserve">39 days on its own line at 8.50 per cent is 5,340,328.77, below the programme's 5,412,821.92.</t>
  </si>
  <si>
    <t xml:space="preserve">35,000,000 of overdrafts x the 3.40 per cent spread.</t>
  </si>
  <si>
    <t xml:space="preserve">429,392,000 over 168,000,000.</t>
  </si>
  <si>
    <t xml:space="preserve">4.00 x 26,547,500 = 106,190,000.</t>
  </si>
  <si>
    <t xml:space="preserve">D</t>
  </si>
  <si>
    <t xml:space="preserve">21.0317 per cent of EBITDA against 32.2083 at the earliest for cover.</t>
  </si>
  <si>
    <t xml:space="preserve">Total interest 32,187,500 less 28,947,500; not 3,600,000.</t>
  </si>
  <si>
    <t xml:space="preserve">(42,000,000 - 11,937,500) / 300,000,000 - 1.75 per cent.</t>
  </si>
  <si>
    <t xml:space="preserve">1.0800 x 1.045 / 1.03.</t>
  </si>
  <si>
    <t xml:space="preserve">At an unchanged 1.0800 the hedge still shows the carry, 1,594,896.33.</t>
  </si>
  <si>
    <t xml:space="preserve">41 per cent of 214,000,000 less 25 per cent.</t>
  </si>
  <si>
    <t xml:space="preserve">361,824 over 5,232,000: less than a tenth of one Tuesday.</t>
  </si>
  <si>
    <t xml:space="preserve">Fees, commitment fee, amortised upfront fee, term-loan margin and the assumed FX spread.</t>
  </si>
  <si>
    <t xml:space="preserve">Inside the forecast's noise: only reconciliation sees it.</t>
  </si>
  <si>
    <t xml:space="preserve">Every line has a neighbour: a minimum, a covenant, a limit, a standard deviation, a threshold.</t>
  </si>
  <si>
    <t xml:space="preserve">Net debt 376,400,000; EBITDA may fall 25.3175 per cent.</t>
  </si>
  <si>
    <t xml:space="preserve">w / (1 - w) = 4 x 1.6250 per cent.</t>
  </si>
  <si>
    <t xml:space="preserve">52,320,000 less -38,645,596.23.</t>
  </si>
  <si>
    <t xml:space="preserve">4.50 - 2.60 - 0.525 = 1.375 per cent of the draw.</t>
  </si>
  <si>
    <t xml:space="preserve">Garman-Kohlhagen at the forward strike: about 3.1 per cent of the hedged proceeds.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</si>
</sst>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8</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8</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5</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5</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28.35" hidden="false" customHeight="false" outlineLevel="0" collapsed="false">
      <c r="A4" s="5" t="n">
        <v>3</v>
      </c>
      <c r="B4" s="5" t="s">
        <v>11</v>
      </c>
      <c r="C4" s="6" t="s">
        <v>26</v>
      </c>
      <c r="D4" s="7"/>
      <c r="E4" s="5"/>
      <c r="F4" s="5" t="str">
        <f aca="false">IF(D4="","",IF(UPPER(TRIM(D4))='3. Marking'!D4,"Right","Wrong"))</f>
        <v/>
      </c>
    </row>
    <row r="5" customFormat="false" ht="41.75" hidden="false" customHeight="false" outlineLevel="0" collapsed="false">
      <c r="A5" s="5" t="n">
        <v>4</v>
      </c>
      <c r="B5" s="5" t="s">
        <v>11</v>
      </c>
      <c r="C5" s="6" t="s">
        <v>27</v>
      </c>
      <c r="D5" s="7"/>
      <c r="E5" s="5"/>
      <c r="F5" s="5" t="str">
        <f aca="false">IF(D5="","",IF(UPPER(TRIM(D5))='3. Marking'!D5,"Right","Wrong"))</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41.75" hidden="false" customHeight="false" outlineLevel="0" collapsed="false">
      <c r="A8" s="5" t="n">
        <v>7</v>
      </c>
      <c r="B8" s="5" t="s">
        <v>11</v>
      </c>
      <c r="C8" s="6" t="s">
        <v>30</v>
      </c>
      <c r="D8" s="7"/>
      <c r="E8" s="5"/>
      <c r="F8" s="5" t="str">
        <f aca="false">IF(D8="","",IF(UPPER(TRIM(D8))='3. Marking'!D8,"Right","Wrong"))</f>
        <v/>
      </c>
    </row>
    <row r="9" customFormat="false" ht="28.3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55.2" hidden="false" customHeight="false" outlineLevel="0" collapsed="false">
      <c r="A13" s="5" t="n">
        <v>12</v>
      </c>
      <c r="B13" s="5" t="s">
        <v>12</v>
      </c>
      <c r="C13" s="6" t="s">
        <v>35</v>
      </c>
      <c r="D13" s="7"/>
      <c r="E13" s="5"/>
      <c r="F13" s="5" t="str">
        <f aca="false">IF(D13="","",IF(UPPER(TRIM(D13))='3. Marking'!D13,"Right","Wrong"))</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12</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41.75" hidden="false" customHeight="false" outlineLevel="0" collapsed="false">
      <c r="A23" s="5" t="n">
        <v>22</v>
      </c>
      <c r="B23" s="5" t="s">
        <v>13</v>
      </c>
      <c r="C23" s="6" t="s">
        <v>45</v>
      </c>
      <c r="D23" s="7"/>
      <c r="E23" s="5"/>
      <c r="F23" s="5" t="str">
        <f aca="false">IF(D23="","",IF(UPPER(TRIM(D23))='3. Marking'!D23,"Right","Wrong"))</f>
        <v/>
      </c>
    </row>
    <row r="24" customFormat="false" ht="15" hidden="false" customHeight="false" outlineLevel="0" collapsed="false">
      <c r="A24" s="5" t="n">
        <v>23</v>
      </c>
      <c r="B24" s="5" t="s">
        <v>13</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14</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14</v>
      </c>
      <c r="C31" s="6" t="s">
        <v>53</v>
      </c>
      <c r="D31" s="7"/>
      <c r="E31" s="5"/>
      <c r="F31" s="5" t="str">
        <f aca="false">IF(D31="","",IF(UPPER(TRIM(D31))='3. Marking'!D31,"Right","Wrong"))</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28.35" hidden="false" customHeight="false" outlineLevel="0" collapsed="false">
      <c r="A36" s="5" t="n">
        <v>35</v>
      </c>
      <c r="B36" s="5" t="s">
        <v>15</v>
      </c>
      <c r="C36" s="6" t="s">
        <v>58</v>
      </c>
      <c r="D36" s="7"/>
      <c r="E36" s="5"/>
      <c r="F36" s="5" t="str">
        <f aca="false">IF(D36="","",IF(UPPER(TRIM(D36))='3. Marking'!D36,"Right","Wrong"))</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120.608</v>
      </c>
      <c r="E2" s="0" t="n">
        <v>0.0005</v>
      </c>
      <c r="F2" s="8" t="s">
        <v>69</v>
      </c>
    </row>
    <row r="3" customFormat="false" ht="15" hidden="false" customHeight="false" outlineLevel="0" collapsed="false">
      <c r="A3" s="0" t="n">
        <v>2</v>
      </c>
      <c r="B3" s="0" t="s">
        <v>11</v>
      </c>
      <c r="C3" s="0" t="s">
        <v>68</v>
      </c>
      <c r="D3" s="0" t="n">
        <v>68.04</v>
      </c>
      <c r="E3" s="0" t="n">
        <v>0.005</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71</v>
      </c>
      <c r="D5" s="0" t="s">
        <v>74</v>
      </c>
      <c r="F5" s="8" t="s">
        <v>75</v>
      </c>
    </row>
    <row r="6" customFormat="false" ht="15" hidden="false" customHeight="false" outlineLevel="0" collapsed="false">
      <c r="A6" s="0" t="n">
        <v>5</v>
      </c>
      <c r="B6" s="0" t="s">
        <v>11</v>
      </c>
      <c r="C6" s="0" t="s">
        <v>68</v>
      </c>
      <c r="D6" s="0" t="n">
        <v>24.77</v>
      </c>
      <c r="E6" s="0" t="n">
        <v>0.005</v>
      </c>
      <c r="F6" s="8" t="s">
        <v>76</v>
      </c>
    </row>
    <row r="7" customFormat="false" ht="15" hidden="false" customHeight="false" outlineLevel="0" collapsed="false">
      <c r="A7" s="0" t="n">
        <v>6</v>
      </c>
      <c r="B7" s="0" t="s">
        <v>11</v>
      </c>
      <c r="C7" s="0" t="s">
        <v>68</v>
      </c>
      <c r="D7" s="0" t="n">
        <v>2.4048</v>
      </c>
      <c r="E7" s="0" t="n">
        <v>5E-005</v>
      </c>
      <c r="F7" s="8" t="s">
        <v>77</v>
      </c>
    </row>
    <row r="8" customFormat="false" ht="15" hidden="false" customHeight="false" outlineLevel="0" collapsed="false">
      <c r="A8" s="0" t="n">
        <v>7</v>
      </c>
      <c r="B8" s="0" t="s">
        <v>11</v>
      </c>
      <c r="C8" s="0" t="s">
        <v>71</v>
      </c>
      <c r="D8" s="0" t="s">
        <v>72</v>
      </c>
      <c r="F8" s="8" t="s">
        <v>78</v>
      </c>
    </row>
    <row r="9" customFormat="false" ht="15" hidden="false" customHeight="false" outlineLevel="0" collapsed="false">
      <c r="A9" s="0" t="n">
        <v>8</v>
      </c>
      <c r="B9" s="0" t="s">
        <v>12</v>
      </c>
      <c r="C9" s="0" t="s">
        <v>68</v>
      </c>
      <c r="D9" s="0" t="n">
        <v>4.1026</v>
      </c>
      <c r="E9" s="0" t="n">
        <v>5E-005</v>
      </c>
      <c r="F9" s="8" t="s">
        <v>79</v>
      </c>
    </row>
    <row r="10" customFormat="false" ht="15" hidden="false" customHeight="false" outlineLevel="0" collapsed="false">
      <c r="A10" s="0" t="n">
        <v>9</v>
      </c>
      <c r="B10" s="0" t="s">
        <v>12</v>
      </c>
      <c r="C10" s="0" t="s">
        <v>68</v>
      </c>
      <c r="D10" s="0" t="n">
        <v>31204281</v>
      </c>
      <c r="E10" s="0" t="n">
        <v>1</v>
      </c>
      <c r="F10" s="8" t="s">
        <v>80</v>
      </c>
    </row>
    <row r="11" customFormat="false" ht="15" hidden="false" customHeight="false" outlineLevel="0" collapsed="false">
      <c r="A11" s="0" t="n">
        <v>10</v>
      </c>
      <c r="B11" s="0" t="s">
        <v>12</v>
      </c>
      <c r="C11" s="0" t="s">
        <v>68</v>
      </c>
      <c r="D11" s="0" t="n">
        <v>93204281</v>
      </c>
      <c r="E11" s="0" t="n">
        <v>1</v>
      </c>
      <c r="F11" s="8" t="s">
        <v>81</v>
      </c>
    </row>
    <row r="12" customFormat="false" ht="15" hidden="false" customHeight="false" outlineLevel="0" collapsed="false">
      <c r="A12" s="0" t="n">
        <v>11</v>
      </c>
      <c r="B12" s="0" t="s">
        <v>12</v>
      </c>
      <c r="C12" s="0" t="s">
        <v>68</v>
      </c>
      <c r="D12" s="0" t="n">
        <v>5.2377</v>
      </c>
      <c r="E12" s="0" t="n">
        <v>5E-005</v>
      </c>
      <c r="F12" s="8" t="s">
        <v>82</v>
      </c>
    </row>
    <row r="13" customFormat="false" ht="15" hidden="false" customHeight="false" outlineLevel="0" collapsed="false">
      <c r="A13" s="0" t="n">
        <v>12</v>
      </c>
      <c r="B13" s="0" t="s">
        <v>12</v>
      </c>
      <c r="C13" s="0" t="s">
        <v>71</v>
      </c>
      <c r="D13" s="0" t="s">
        <v>83</v>
      </c>
      <c r="F13" s="8" t="s">
        <v>84</v>
      </c>
    </row>
    <row r="14" customFormat="false" ht="15" hidden="false" customHeight="false" outlineLevel="0" collapsed="false">
      <c r="A14" s="0" t="n">
        <v>13</v>
      </c>
      <c r="B14" s="0" t="s">
        <v>12</v>
      </c>
      <c r="C14" s="0" t="s">
        <v>68</v>
      </c>
      <c r="D14" s="0" t="n">
        <v>8.4127</v>
      </c>
      <c r="E14" s="0" t="n">
        <v>5E-005</v>
      </c>
      <c r="F14" s="8" t="s">
        <v>85</v>
      </c>
    </row>
    <row r="15" customFormat="false" ht="15" hidden="false" customHeight="false" outlineLevel="0" collapsed="false">
      <c r="A15" s="0" t="n">
        <v>14</v>
      </c>
      <c r="B15" s="0" t="s">
        <v>12</v>
      </c>
      <c r="C15" s="0" t="s">
        <v>68</v>
      </c>
      <c r="D15" s="0" t="n">
        <v>13.3333</v>
      </c>
      <c r="E15" s="0" t="n">
        <v>5E-005</v>
      </c>
      <c r="F15" s="8" t="s">
        <v>86</v>
      </c>
    </row>
    <row r="16" customFormat="false" ht="15" hidden="false" customHeight="false" outlineLevel="0" collapsed="false">
      <c r="A16" s="0" t="n">
        <v>15</v>
      </c>
      <c r="B16" s="0" t="s">
        <v>12</v>
      </c>
      <c r="C16" s="0" t="s">
        <v>68</v>
      </c>
      <c r="D16" s="0" t="n">
        <v>4062500</v>
      </c>
      <c r="E16" s="0" t="n">
        <v>0.5</v>
      </c>
      <c r="F16" s="8" t="s">
        <v>87</v>
      </c>
    </row>
    <row r="17" customFormat="false" ht="15" hidden="false" customHeight="false" outlineLevel="0" collapsed="false">
      <c r="A17" s="0" t="n">
        <v>16</v>
      </c>
      <c r="B17" s="0" t="s">
        <v>13</v>
      </c>
      <c r="C17" s="0" t="s">
        <v>68</v>
      </c>
      <c r="D17" s="0" t="n">
        <v>281534247</v>
      </c>
      <c r="E17" s="0" t="n">
        <v>1</v>
      </c>
      <c r="F17" s="8" t="s">
        <v>88</v>
      </c>
    </row>
    <row r="18" customFormat="false" ht="15" hidden="false" customHeight="false" outlineLevel="0" collapsed="false">
      <c r="A18" s="0" t="n">
        <v>17</v>
      </c>
      <c r="B18" s="0" t="s">
        <v>13</v>
      </c>
      <c r="C18" s="0" t="s">
        <v>68</v>
      </c>
      <c r="D18" s="0" t="n">
        <v>73.4</v>
      </c>
      <c r="E18" s="0" t="n">
        <v>0.005</v>
      </c>
      <c r="F18" s="8" t="s">
        <v>89</v>
      </c>
    </row>
    <row r="19" customFormat="false" ht="15" hidden="false" customHeight="false" outlineLevel="0" collapsed="false">
      <c r="A19" s="0" t="n">
        <v>18</v>
      </c>
      <c r="B19" s="0" t="s">
        <v>13</v>
      </c>
      <c r="C19" s="0" t="s">
        <v>68</v>
      </c>
      <c r="D19" s="0" t="n">
        <v>14.898</v>
      </c>
      <c r="E19" s="0" t="n">
        <v>5E-005</v>
      </c>
      <c r="F19" s="8" t="s">
        <v>90</v>
      </c>
    </row>
    <row r="20" customFormat="false" ht="15" hidden="false" customHeight="false" outlineLevel="0" collapsed="false">
      <c r="A20" s="0" t="n">
        <v>19</v>
      </c>
      <c r="B20" s="0" t="s">
        <v>13</v>
      </c>
      <c r="C20" s="0" t="s">
        <v>68</v>
      </c>
      <c r="D20" s="0" t="n">
        <v>5471890</v>
      </c>
      <c r="E20" s="0" t="n">
        <v>1</v>
      </c>
      <c r="F20" s="8" t="s">
        <v>91</v>
      </c>
    </row>
    <row r="21" customFormat="false" ht="15" hidden="false" customHeight="false" outlineLevel="0" collapsed="false">
      <c r="A21" s="0" t="n">
        <v>20</v>
      </c>
      <c r="B21" s="0" t="s">
        <v>13</v>
      </c>
      <c r="C21" s="0" t="s">
        <v>68</v>
      </c>
      <c r="D21" s="0" t="n">
        <v>66049315</v>
      </c>
      <c r="E21" s="0" t="n">
        <v>1</v>
      </c>
      <c r="F21" s="8" t="s">
        <v>92</v>
      </c>
    </row>
    <row r="22" customFormat="false" ht="15" hidden="false" customHeight="false" outlineLevel="0" collapsed="false">
      <c r="A22" s="0" t="n">
        <v>21</v>
      </c>
      <c r="B22" s="0" t="s">
        <v>13</v>
      </c>
      <c r="C22" s="0" t="s">
        <v>68</v>
      </c>
      <c r="D22" s="0" t="n">
        <v>2.7622</v>
      </c>
      <c r="E22" s="0" t="n">
        <v>5E-005</v>
      </c>
      <c r="F22" s="8" t="s">
        <v>93</v>
      </c>
    </row>
    <row r="23" customFormat="false" ht="15" hidden="false" customHeight="false" outlineLevel="0" collapsed="false">
      <c r="A23" s="0" t="n">
        <v>22</v>
      </c>
      <c r="B23" s="0" t="s">
        <v>13</v>
      </c>
      <c r="C23" s="0" t="s">
        <v>71</v>
      </c>
      <c r="D23" s="0" t="s">
        <v>83</v>
      </c>
      <c r="F23" s="8" t="s">
        <v>94</v>
      </c>
    </row>
    <row r="24" customFormat="false" ht="15" hidden="false" customHeight="false" outlineLevel="0" collapsed="false">
      <c r="A24" s="0" t="n">
        <v>23</v>
      </c>
      <c r="B24" s="0" t="s">
        <v>13</v>
      </c>
      <c r="C24" s="0" t="s">
        <v>68</v>
      </c>
      <c r="D24" s="0" t="n">
        <v>1190000</v>
      </c>
      <c r="E24" s="0" t="n">
        <v>0.5</v>
      </c>
      <c r="F24" s="8" t="s">
        <v>95</v>
      </c>
    </row>
    <row r="25" customFormat="false" ht="15" hidden="false" customHeight="false" outlineLevel="0" collapsed="false">
      <c r="A25" s="0" t="n">
        <v>24</v>
      </c>
      <c r="B25" s="0" t="s">
        <v>14</v>
      </c>
      <c r="C25" s="0" t="s">
        <v>68</v>
      </c>
      <c r="D25" s="0" t="n">
        <v>2.5559</v>
      </c>
      <c r="E25" s="0" t="n">
        <v>5E-005</v>
      </c>
      <c r="F25" s="8" t="s">
        <v>96</v>
      </c>
    </row>
    <row r="26" customFormat="false" ht="15" hidden="false" customHeight="false" outlineLevel="0" collapsed="false">
      <c r="A26" s="0" t="n">
        <v>25</v>
      </c>
      <c r="B26" s="0" t="s">
        <v>14</v>
      </c>
      <c r="C26" s="0" t="s">
        <v>68</v>
      </c>
      <c r="D26" s="0" t="n">
        <v>36.7917</v>
      </c>
      <c r="E26" s="0" t="n">
        <v>5E-005</v>
      </c>
      <c r="F26" s="8" t="s">
        <v>97</v>
      </c>
    </row>
    <row r="27" customFormat="false" ht="15" hidden="false" customHeight="false" outlineLevel="0" collapsed="false">
      <c r="A27" s="0" t="n">
        <v>26</v>
      </c>
      <c r="B27" s="0" t="s">
        <v>14</v>
      </c>
      <c r="C27" s="0" t="s">
        <v>71</v>
      </c>
      <c r="D27" s="0" t="s">
        <v>98</v>
      </c>
      <c r="F27" s="8" t="s">
        <v>99</v>
      </c>
    </row>
    <row r="28" customFormat="false" ht="15" hidden="false" customHeight="false" outlineLevel="0" collapsed="false">
      <c r="A28" s="0" t="n">
        <v>27</v>
      </c>
      <c r="B28" s="0" t="s">
        <v>14</v>
      </c>
      <c r="C28" s="0" t="s">
        <v>68</v>
      </c>
      <c r="D28" s="0" t="n">
        <v>3240000</v>
      </c>
      <c r="E28" s="0" t="n">
        <v>0.5</v>
      </c>
      <c r="F28" s="8" t="s">
        <v>100</v>
      </c>
    </row>
    <row r="29" customFormat="false" ht="15" hidden="false" customHeight="false" outlineLevel="0" collapsed="false">
      <c r="A29" s="0" t="n">
        <v>28</v>
      </c>
      <c r="B29" s="0" t="s">
        <v>14</v>
      </c>
      <c r="C29" s="0" t="s">
        <v>68</v>
      </c>
      <c r="D29" s="0" t="n">
        <v>8.27</v>
      </c>
      <c r="E29" s="0" t="n">
        <v>0.005</v>
      </c>
      <c r="F29" s="8" t="s">
        <v>101</v>
      </c>
    </row>
    <row r="30" customFormat="false" ht="15" hidden="false" customHeight="false" outlineLevel="0" collapsed="false">
      <c r="A30" s="0" t="n">
        <v>29</v>
      </c>
      <c r="B30" s="0" t="s">
        <v>14</v>
      </c>
      <c r="C30" s="0" t="s">
        <v>68</v>
      </c>
      <c r="D30" s="0" t="n">
        <v>1.095728</v>
      </c>
      <c r="E30" s="0" t="n">
        <v>5E-007</v>
      </c>
      <c r="F30" s="8" t="s">
        <v>102</v>
      </c>
    </row>
    <row r="31" customFormat="false" ht="15" hidden="false" customHeight="false" outlineLevel="0" collapsed="false">
      <c r="A31" s="0" t="n">
        <v>30</v>
      </c>
      <c r="B31" s="0" t="s">
        <v>14</v>
      </c>
      <c r="C31" s="0" t="s">
        <v>71</v>
      </c>
      <c r="D31" s="0" t="s">
        <v>74</v>
      </c>
      <c r="F31" s="8" t="s">
        <v>103</v>
      </c>
    </row>
    <row r="32" customFormat="false" ht="15" hidden="false" customHeight="false" outlineLevel="0" collapsed="false">
      <c r="A32" s="0" t="n">
        <v>31</v>
      </c>
      <c r="B32" s="0" t="s">
        <v>15</v>
      </c>
      <c r="C32" s="0" t="s">
        <v>68</v>
      </c>
      <c r="D32" s="0" t="n">
        <v>34240000</v>
      </c>
      <c r="E32" s="0" t="n">
        <v>0.5</v>
      </c>
      <c r="F32" s="8" t="s">
        <v>104</v>
      </c>
    </row>
    <row r="33" customFormat="false" ht="15" hidden="false" customHeight="false" outlineLevel="0" collapsed="false">
      <c r="A33" s="0" t="n">
        <v>32</v>
      </c>
      <c r="B33" s="0" t="s">
        <v>15</v>
      </c>
      <c r="C33" s="0" t="s">
        <v>68</v>
      </c>
      <c r="D33" s="0" t="n">
        <v>6.9156</v>
      </c>
      <c r="E33" s="0" t="n">
        <v>5E-005</v>
      </c>
      <c r="F33" s="8" t="s">
        <v>105</v>
      </c>
    </row>
    <row r="34" customFormat="false" ht="15" hidden="false" customHeight="false" outlineLevel="0" collapsed="false">
      <c r="A34" s="0" t="n">
        <v>33</v>
      </c>
      <c r="B34" s="0" t="s">
        <v>15</v>
      </c>
      <c r="C34" s="0" t="s">
        <v>68</v>
      </c>
      <c r="D34" s="0" t="n">
        <v>11068056</v>
      </c>
      <c r="E34" s="0" t="n">
        <v>1</v>
      </c>
      <c r="F34" s="8" t="s">
        <v>106</v>
      </c>
    </row>
    <row r="35" customFormat="false" ht="15" hidden="false" customHeight="false" outlineLevel="0" collapsed="false">
      <c r="A35" s="0" t="n">
        <v>34</v>
      </c>
      <c r="B35" s="0" t="s">
        <v>15</v>
      </c>
      <c r="C35" s="0" t="s">
        <v>68</v>
      </c>
      <c r="D35" s="0" t="n">
        <v>1.6</v>
      </c>
      <c r="E35" s="0" t="n">
        <v>0.005</v>
      </c>
      <c r="F35" s="8" t="s">
        <v>107</v>
      </c>
    </row>
    <row r="36" customFormat="false" ht="15" hidden="false" customHeight="false" outlineLevel="0" collapsed="false">
      <c r="A36" s="0" t="n">
        <v>35</v>
      </c>
      <c r="B36" s="0" t="s">
        <v>15</v>
      </c>
      <c r="C36" s="0" t="s">
        <v>71</v>
      </c>
      <c r="D36" s="0" t="s">
        <v>98</v>
      </c>
      <c r="F36" s="8" t="s">
        <v>108</v>
      </c>
    </row>
    <row r="37" customFormat="false" ht="15" hidden="false" customHeight="false" outlineLevel="0" collapsed="false">
      <c r="A37" s="0" t="n">
        <v>36</v>
      </c>
      <c r="B37" s="0" t="s">
        <v>16</v>
      </c>
      <c r="C37" s="0" t="s">
        <v>68</v>
      </c>
      <c r="D37" s="0" t="n">
        <v>10.127</v>
      </c>
      <c r="E37" s="0" t="n">
        <v>5E-005</v>
      </c>
      <c r="F37" s="8" t="s">
        <v>109</v>
      </c>
    </row>
    <row r="38" customFormat="false" ht="15" hidden="false" customHeight="false" outlineLevel="0" collapsed="false">
      <c r="A38" s="0" t="n">
        <v>37</v>
      </c>
      <c r="B38" s="0" t="s">
        <v>16</v>
      </c>
      <c r="C38" s="0" t="s">
        <v>68</v>
      </c>
      <c r="D38" s="0" t="n">
        <v>6.1033</v>
      </c>
      <c r="E38" s="0" t="n">
        <v>5E-005</v>
      </c>
      <c r="F38" s="8" t="s">
        <v>110</v>
      </c>
    </row>
    <row r="39" customFormat="false" ht="15" hidden="false" customHeight="false" outlineLevel="0" collapsed="false">
      <c r="A39" s="0" t="n">
        <v>38</v>
      </c>
      <c r="B39" s="0" t="s">
        <v>16</v>
      </c>
      <c r="C39" s="0" t="s">
        <v>68</v>
      </c>
      <c r="D39" s="0" t="n">
        <v>90965596</v>
      </c>
      <c r="E39" s="0" t="n">
        <v>1</v>
      </c>
      <c r="F39" s="8" t="s">
        <v>111</v>
      </c>
    </row>
    <row r="40" customFormat="false" ht="15" hidden="false" customHeight="false" outlineLevel="0" collapsed="false">
      <c r="A40" s="0" t="n">
        <v>39</v>
      </c>
      <c r="B40" s="0" t="s">
        <v>16</v>
      </c>
      <c r="C40" s="0" t="s">
        <v>68</v>
      </c>
      <c r="D40" s="0" t="n">
        <v>1250777</v>
      </c>
      <c r="E40" s="0" t="n">
        <v>1</v>
      </c>
      <c r="F40" s="8" t="s">
        <v>112</v>
      </c>
    </row>
    <row r="41" customFormat="false" ht="15" hidden="false" customHeight="false" outlineLevel="0" collapsed="false">
      <c r="A41" s="0" t="n">
        <v>40</v>
      </c>
      <c r="B41" s="0" t="s">
        <v>16</v>
      </c>
      <c r="C41" s="0" t="s">
        <v>68</v>
      </c>
      <c r="D41" s="0" t="n">
        <v>3393000</v>
      </c>
      <c r="E41" s="0" t="n">
        <v>500</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2026-09-24T01:44:27Z</dcterms:created>
  <dc:creator>openpyxl</dc:creator>
  <dc:description/>
  <dc:language>en-US</dc:language>
  <cp:lastModifiedBy/>
  <dcterms:modified xsi:type="dcterms:W3CDTF">2026-09-24T01:44:27Z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