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<sst xmlns="http://schemas.openxmlformats.org/spreadsheetml/2006/main" count="249" uniqueCount="114">
  <si>
    <t xml:space="preserve">Forty questions on Real Estate Financial Modeling</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</si>
  <si>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</si>
  <si>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</si>
  <si>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</si>
  <si>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purpose, structure and time (chapters 1 to 4), income, cost and capital (5 to 7), valuation and returns (8 and 9), debt, the capital stack and the waterfall (10 to 12), development to the modelling test (13 to 19),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</si>
  <si>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</si>
  <si>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</si>
  <si>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</si>
  <si>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</si>
  <si>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</si>
  <si>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</si>
  <si>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Purpose, structure, time (ch. 1-4)</t>
  </si>
  <si>
    <t xml:space="preserve">2. Income, cost, capital (ch. 5-7)</t>
  </si>
  <si>
    <t xml:space="preserve">3. Valuation, returns (ch. 8-9)</t>
  </si>
  <si>
    <t xml:space="preserve">4. Debt, stack, waterfall (ch. 10-12)</t>
  </si>
  <si>
    <t xml:space="preserve">5. Development to the test (ch. 13-19)</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</si>
  <si>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</si>
  <si>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</si>
  <si>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</si>
  <si>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</si>
  <si>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</si>
  <si>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</si>
  <si>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</si>
  <si>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</si>
  <si>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 model is best described as:  A) A record of the rent roll  B) A decision instrument that converts stated assumptions into consequences  C) A valuation  D) A forecast of what the property will earn</t>
  </si>
  <si>
    <t xml:space="preserve">Chapter 2's colour convention: what does green text mean?  A) A link to another file or a flag  B) A link to another sheet in the same file  C) A hard-coded input  D) A formula</t>
  </si>
  <si>
    <t xml:space="preserve">Chapter 3, Rule 1:  A) One formula per row, copied across without exception  B) No sheet longer than a hundred rows  C) Iterative calculation always on  D) Every input named</t>
  </si>
  <si>
    <t xml:space="preserve">Chapter 4: a 3 per cent annual growth rate, as a quarterly rate, in per cent? (four decimals)</t>
  </si>
  <si>
    <t xml:space="preserve">Chapter 4: which income is capitalised at exit?  A) The average over the hold  B) The forward twelve months after the sale  C) The trailing twelve months  D) The passing rent at acquisition</t>
  </si>
  <si>
    <t xml:space="preserve">Chapter 4: rent quarterly in advance rather than in arrears, at about 8% a year. By roughly what percentage does present value rise? (one decimal)</t>
  </si>
  <si>
    <t xml:space="preserve">Chapter 5: a ten-year lease at 500,000 a year with the first eighteen months rent-free. Effective rent, per year?</t>
  </si>
  <si>
    <t xml:space="preserve">Chapter 5: the probability-weighted blend of renewal and re-letting cases:  A) Describes no possible future; with few large tenants, run the binary cases  B) Removes the need for sensitivity  C) Is the most accurate forecast available  D) Should replace downtime assumptions</t>
  </si>
  <si>
    <t xml:space="preserve">Chapter 5: a general vacancy allowance applied on top of lease-by-lease frictional vacancy is:  A) Required by lenders  B) A prudent buffer  C) A double count  D) The same as existing vacancy</t>
  </si>
  <si>
    <t xml:space="preserve">Chapter 7's office: rent 1,800,000; 300,000 of recoverable costs recovered at 93%; 380,000 of costs. NOI?</t>
  </si>
  <si>
    <t xml:space="preserve">Chapter 6: void costs typically run at what share of the lost rent, at the top of the book's range, in per cent?</t>
  </si>
  <si>
    <t xml:space="preserve">Chapter 7: net initial yield divides NOI by:  A) Gross development value  B) Price plus acquisition costs  C) Price  D) Estimated rental value</t>
  </si>
  <si>
    <t xml:space="preserve">Price 100, costs 6, NOI 5.5: net initial yield in per cent? (two decimals)</t>
  </si>
  <si>
    <t xml:space="preserve">Chapter 8: 1,700,000 of NOI at a 5.25% yield. Value? (nearest unit)</t>
  </si>
  <si>
    <t xml:space="preserve">Required return 7%, growth expectation falls from 2% to 1%. By how much does value fall, in per cent? (one decimal)</t>
  </si>
  <si>
    <t xml:space="preserve">Chapter 8's most defensible way to choose an exit yield:  A) Entry yield plus a spread for age  B) Exit at entry yield  C) The broker's quote  D) From the buyer's required return on the cash flows you hand them</t>
  </si>
  <si>
    <t xml:space="preserve">Chapter 9: IRR assumes interim distributions are reinvested at:  A) The cost of debt  B) The discount rate  C) The IRR itself  D) Zero</t>
  </si>
  <si>
    <t xml:space="preserve">Chapter 9: unlevered 7%, debt at 4%, 60% leverage. Equity return, in per cent? (one decimal)</t>
  </si>
  <si>
    <t xml:space="preserve">Appendix D: a quarterly IRR of 3%. Annual figure, in per cent? (two decimals)</t>
  </si>
  <si>
    <t xml:space="preserve">Development yield 6.5% against a 5.0% market yield: spread, in basis points?</t>
  </si>
  <si>
    <t xml:space="preserve">Chapter 10: NOI 1,700,000, value 32,000,000, 4.75% interest only; 60% LTV, 1.30x cover, 9% debt yield. Loan?</t>
  </si>
  <si>
    <t xml:space="preserve">Same asset at 7%: the loan by cover? (nearest unit)</t>
  </si>
  <si>
    <t xml:space="preserve">Chapter 10's favourite lender test, because it references neither value nor rate:  A) Loan to cost  B) Loan to value  C) Debt yield  D) Debt service cover</t>
  </si>
  <si>
    <t xml:space="preserve">Chapter 11: preferred equity differs from mezzanine because it:  A) Usually cannot trigger default; unpaid returns accrue  B) Is always cheaper  C) Carries no preferred return  D) Is repaid before the senior loan</t>
  </si>
  <si>
    <t xml:space="preserve">Appendix C, case 3: promote 1,640,000 on 16,200,000 of profit. Share, in per cent? (one decimal)</t>
  </si>
  <si>
    <t xml:space="preserve">Chapter 12's zero-profit test of a waterfall should give:  A) The preferred return to the investor  B) A promote at the headline rate  C) Capital back to each party and no promote  D) A promote equal to the catch-up</t>
  </si>
  <si>
    <t xml:space="preserve">Chapter 12: in a deal-by-deal waterfall, what protects the investor from early promote on winners?  A) A clawback backed by an escrow of the promote  B) A higher preferred return  C) A European fee base  D) A catch-up</t>
  </si>
  <si>
    <t xml:space="preserve">Chapter 13: land is 20% of value. A 5% fall in value removes what share of the land value, in per cent?</t>
  </si>
  <si>
    <t xml:space="preserve">Chapter 13's S-curve for a 24-month build: 5, 12, 18, 22, 20, 15, 6 and ... per cent in the last quarter?</t>
  </si>
  <si>
    <t xml:space="preserve">Chapter 14: a management fee on gross asset value creates an incentive to:  A) Sell early  B) Mark conservatively  C) Lever  D) Recycle capital</t>
  </si>
  <si>
    <t xml:space="preserve">Chapter 15's first output of a sensitivity section:  A) A Monte Carlo distribution  B) The base case  C) A two-way table on exit yield and growth  D) A tornado chart ranking the drivers</t>
  </si>
  <si>
    <t xml:space="preserve">Chapter 15: equity wiped out at a 40% fall in value, covenant breached at 12%. The real threshold is:  A) 40 per cent  B) 26 per cent  C) Their average  D) 12 per cent</t>
  </si>
  <si>
    <t xml:space="preserve">Chapter 18: what is assessed first in a modelling test?  A) The exact answer  B) Chart quality  C) Speed  D) Structure</t>
  </si>
  <si>
    <t xml:space="preserve">Appendix C, case 1: exit on the reviewed rent. Unlevered IRR, in per cent? (two decimals)</t>
  </si>
  <si>
    <t xml:space="preserve">Case one: at Meridian House's levered 11.07%, how many basis points does "quarterly × 4" understate by?</t>
  </si>
  <si>
    <t xml:space="preserve">Case one: the Appendix C joint venture with the preferred return compounded quarterly. Promote?</t>
  </si>
  <si>
    <t xml:space="preserve">Case two: the exact residual land value at 18% profit on cost? (nearest thousand)</t>
  </si>
  <si>
    <t xml:space="preserve">Case two: fall in value at which profit is zero, in per cent? (one decimal)</t>
  </si>
  <si>
    <t xml:space="preserve">Case three: which disposal from the pool breaches a covenant?  A) Any sale at a 115% release price  B) Selling the prime office: the debt yield  C) Selling the prime office: the loan to value  D) Selling the industrial estate and then the retail park: the debt yield</t>
  </si>
  <si>
    <t xml:space="preserve">Case three: release premium that would keep the debt yield unchanged when the industrial estate is sold, in per cent? (nearest per cent)</t>
  </si>
  <si>
    <t xml:space="preserve">Type</t>
  </si>
  <si>
    <t xml:space="preserve">Answer</t>
  </si>
  <si>
    <t xml:space="preserve">Tolerance</t>
  </si>
  <si>
    <t xml:space="preserve">Why</t>
  </si>
  <si>
    <t xml:space="preserve">mcq</t>
  </si>
  <si>
    <t xml:space="preserve">B</t>
  </si>
  <si>
    <t xml:space="preserve">It tells you what you would have to believe in order to buy the building.</t>
  </si>
  <si>
    <t xml:space="preserve">Blue: inputs. Black: formulas. Green: links within the file. Red: links to other files, or flags.</t>
  </si>
  <si>
    <t xml:space="preserve">A</t>
  </si>
  <si>
    <t xml:space="preserve">A uniform row is checked by reading one cell; a row that changes in period 37 is checked by nobody.</t>
  </si>
  <si>
    <t xml:space="preserve">num</t>
  </si>
  <si>
    <t xml:space="preserve">1.03^(1/4) - 1. Dividing by four, 0.75%, overstates the compounded result.</t>
  </si>
  <si>
    <t xml:space="preserve">A buyer buys future income, so the model runs at least four quarters past the exit.</t>
  </si>
  <si>
    <t xml:space="preserve">One quarter earlier: 1.08^(1/4) - 1 = 1.9%, "roughly two per cent".</t>
  </si>
  <si>
    <t xml:space="preserve">500,000 × 102 / 120 = 425,000: fifteen per cent below headline.</t>
  </si>
  <si>
    <t xml:space="preserve">No tenant renews 65 per cent. The blend is a central estimate around binary outcomes.</t>
  </si>
  <si>
    <t xml:space="preserve">C</t>
  </si>
  <si>
    <t xml:space="preserve">Frictional vacancy is already in the expiry mechanics.</t>
  </si>
  <si>
    <t xml:space="preserve">1,800,000 + 279,000 - 380,000 = 1,699,000, a margin of 0.817.</t>
  </si>
  <si>
    <t xml:space="preserve">Fifteen to thirty per cent, property tax often the largest part.</t>
  </si>
  <si>
    <t xml:space="preserve">Which is why it is lower than a North American cap rate on the same asset.</t>
  </si>
  <si>
    <t xml:space="preserve">5.5 / 106 = 5.19%.</t>
  </si>
  <si>
    <t xml:space="preserve">1,700,000 / 0.0525.</t>
  </si>
  <si>
    <t xml:space="preserve">The yield goes from 5% to 6%: value × 5/6.</t>
  </si>
  <si>
    <t xml:space="preserve">D</t>
  </si>
  <si>
    <t xml:space="preserve">Who buys this from us, and why? If the buyer earns four per cent, no buyer exists.</t>
  </si>
  <si>
    <t xml:space="preserve">Which is why a deal returning 20% with early distributions rarely delivers 20% to the investor.</t>
  </si>
  <si>
    <t xml:space="preserve">7 + (7 - 4) × 60/40 = 11.5. At 3.5% unlevered it is 2.75: leverage adds variance.</t>
  </si>
  <si>
    <t xml:space="preserve">1.03^4 - 1. Multiplying by four, 12, understates.</t>
  </si>
  <si>
    <t xml:space="preserve">The value created by building rather than buying.</t>
  </si>
  <si>
    <t xml:space="preserve">By value 19,200,000; by cover 27,530,364; by debt yield 18,888,889: the smallest.</t>
  </si>
  <si>
    <t xml:space="preserve">1,700,000 / 1.30 / 0.07: cover now binds.</t>
  </si>
  <si>
    <t xml:space="preserve">A 10% debt yield: the lender earns 10% if it takes the keys.</t>
  </si>
  <si>
    <t xml:space="preserve">More forgiving in a downside, and correspondingly more expensive.</t>
  </si>
  <si>
    <t xml:space="preserve">Half the headline 20%, because it applies only above the preferred return and the capital.</t>
  </si>
  <si>
    <t xml:space="preserve">Any other result means a tier is leaking.</t>
  </si>
  <si>
    <t xml:space="preserve">Without a clawback calculation you are modelling the sponsor's case.</t>
  </si>
  <si>
    <t xml:space="preserve">Land is the residual claimant: 5 / 20.</t>
  </si>
  <si>
    <t xml:space="preserve">It sums to 100.</t>
  </si>
  <si>
    <t xml:space="preserve">Investors resist it for that reason; a NAV base creates the incentive in the valuation instead.</t>
  </si>
  <si>
    <t xml:space="preserve">It tells you what the rest of the section should be about.</t>
  </si>
  <si>
    <t xml:space="preserve">A breach transfers control to the lender long before the equity is worthless.</t>
  </si>
  <si>
    <t xml:space="preserve">Visible in ten seconds, and the single strongest signal.</t>
  </si>
  <si>
    <t xml:space="preserve">-15,297,500, four years of 768,300, then 17,478,971 in year five.</t>
  </si>
  <si>
    <t xml:space="preserve">Chapter 9 says it overstates by about a hundred; it understates, and reaches a hundred only near 17%.</t>
  </si>
  <si>
    <t xml:space="preserve">Against 1,640,000 on the book's simple reading: the unpaid preferred earns its own return.</t>
  </si>
  <si>
    <t xml:space="preserve">The appendix's 5.4 million gives 17.8%.</t>
  </si>
  <si>
    <t xml:space="preserve">With a 22.0% cost overrun, 21 months of delay and a 6.48% exit yield: the chapter's illustrative 14 and 21 describe this scheme.</t>
  </si>
  <si>
    <t xml:space="preserve">The high-yielding assets carry more income than their value share; the release premium protects only the loan to value.</t>
  </si>
  <si>
    <t xml:space="preserve">Income share 21% over value share 15%, against the 115% the loan charges.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</si>
</sst>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6</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IF(D7="","",IF(ISNUMBER(D7),IF(ABS(D7-'3. Marking'!D7)&lt;='3. Marking'!E7,"Right","Wrong"),"Enter a number"))</f>
        <v/>
      </c>
    </row>
    <row r="8" customFormat="false" ht="15" hidden="false" customHeight="false" outlineLevel="0" collapsed="false">
      <c r="A8" s="5" t="n">
        <v>7</v>
      </c>
      <c r="B8" s="5" t="s">
        <v>12</v>
      </c>
      <c r="C8" s="6" t="s">
        <v>30</v>
      </c>
      <c r="D8" s="7"/>
      <c r="E8" s="5"/>
      <c r="F8" s="5" t="str">
        <f aca="false">IF(D8="","",IF(ISNUMBER(D8),IF(ABS(D8-'3. Marking'!D8)&lt;='3. Marking'!E8,"Right","Wrong"),"Enter a number"))</f>
        <v/>
      </c>
    </row>
    <row r="9" customFormat="false" ht="41.7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41.7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28.35" hidden="false" customHeight="false" outlineLevel="0" collapsed="false">
      <c r="A31" s="5" t="n">
        <v>30</v>
      </c>
      <c r="B31" s="5" t="s">
        <v>15</v>
      </c>
      <c r="C31" s="6" t="s">
        <v>53</v>
      </c>
      <c r="D31" s="7"/>
      <c r="E31" s="5"/>
      <c r="F31" s="5" t="str">
        <f aca="false">IF(D31="","",IF(UPPER(TRIM(D31))='3. Marking'!D31,"Right","Wrong"))</f>
        <v/>
      </c>
    </row>
    <row r="32" customFormat="false" ht="28.35" hidden="false" customHeight="false" outlineLevel="0" collapsed="false">
      <c r="A32" s="5" t="n">
        <v>31</v>
      </c>
      <c r="B32" s="5" t="s">
        <v>15</v>
      </c>
      <c r="C32" s="6" t="s">
        <v>54</v>
      </c>
      <c r="D32" s="7"/>
      <c r="E32" s="5"/>
      <c r="F32" s="5" t="str">
        <f aca="false">IF(D32="","",IF(UPPER(TRIM(D32))='3. Marking'!D32,"Right","Wrong"))</f>
        <v/>
      </c>
    </row>
    <row r="33" customFormat="false" ht="28.35" hidden="false" customHeight="false" outlineLevel="0" collapsed="false">
      <c r="A33" s="5" t="n">
        <v>32</v>
      </c>
      <c r="B33" s="5" t="s">
        <v>15</v>
      </c>
      <c r="C33" s="6" t="s">
        <v>55</v>
      </c>
      <c r="D33" s="7"/>
      <c r="E33" s="5"/>
      <c r="F33" s="5" t="str">
        <f aca="false">IF(D33="","",IF(UPPER(TRIM(D33))='3. Marking'!D33,"Right","Wrong"))</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41.75" hidden="false" customHeight="false" outlineLevel="0" collapsed="false">
      <c r="A40" s="5" t="n">
        <v>39</v>
      </c>
      <c r="B40" s="5" t="s">
        <v>16</v>
      </c>
      <c r="C40" s="6" t="s">
        <v>62</v>
      </c>
      <c r="D40" s="7"/>
      <c r="E40" s="5"/>
      <c r="F40" s="5" t="str">
        <f aca="false">IF(D40="","",IF(UPPER(TRIM(D40))='3. Marking'!D40,"Right","Wrong"))</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69</v>
      </c>
      <c r="F3" s="8" t="s">
        <v>71</v>
      </c>
    </row>
    <row r="4" customFormat="false" ht="15" hidden="false" customHeight="false" outlineLevel="0" collapsed="false">
      <c r="A4" s="0" t="n">
        <v>3</v>
      </c>
      <c r="B4" s="0" t="s">
        <v>11</v>
      </c>
      <c r="C4" s="0" t="s">
        <v>68</v>
      </c>
      <c r="D4" s="0" t="s">
        <v>72</v>
      </c>
      <c r="F4" s="8" t="s">
        <v>73</v>
      </c>
    </row>
    <row r="5" customFormat="false" ht="15" hidden="false" customHeight="false" outlineLevel="0" collapsed="false">
      <c r="A5" s="0" t="n">
        <v>4</v>
      </c>
      <c r="B5" s="0" t="s">
        <v>11</v>
      </c>
      <c r="C5" s="0" t="s">
        <v>74</v>
      </c>
      <c r="D5" s="0" t="n">
        <v>0.7417</v>
      </c>
      <c r="E5" s="0" t="n">
        <v>0.0001</v>
      </c>
      <c r="F5" s="8" t="s">
        <v>75</v>
      </c>
    </row>
    <row r="6" customFormat="false" ht="15" hidden="false" customHeight="false" outlineLevel="0" collapsed="false">
      <c r="A6" s="0" t="n">
        <v>5</v>
      </c>
      <c r="B6" s="0" t="s">
        <v>11</v>
      </c>
      <c r="C6" s="0" t="s">
        <v>68</v>
      </c>
      <c r="D6" s="0" t="s">
        <v>69</v>
      </c>
      <c r="F6" s="8" t="s">
        <v>76</v>
      </c>
    </row>
    <row r="7" customFormat="false" ht="15" hidden="false" customHeight="false" outlineLevel="0" collapsed="false">
      <c r="A7" s="0" t="n">
        <v>6</v>
      </c>
      <c r="B7" s="0" t="s">
        <v>11</v>
      </c>
      <c r="C7" s="0" t="s">
        <v>74</v>
      </c>
      <c r="D7" s="0" t="n">
        <v>1.9</v>
      </c>
      <c r="E7" s="0" t="n">
        <v>0.1</v>
      </c>
      <c r="F7" s="8" t="s">
        <v>77</v>
      </c>
    </row>
    <row r="8" customFormat="false" ht="15" hidden="false" customHeight="false" outlineLevel="0" collapsed="false">
      <c r="A8" s="0" t="n">
        <v>7</v>
      </c>
      <c r="B8" s="0" t="s">
        <v>12</v>
      </c>
      <c r="C8" s="0" t="s">
        <v>74</v>
      </c>
      <c r="D8" s="0" t="n">
        <v>425000</v>
      </c>
      <c r="E8" s="0" t="n">
        <v>1</v>
      </c>
      <c r="F8" s="8" t="s">
        <v>78</v>
      </c>
    </row>
    <row r="9" customFormat="false" ht="15" hidden="false" customHeight="false" outlineLevel="0" collapsed="false">
      <c r="A9" s="0" t="n">
        <v>8</v>
      </c>
      <c r="B9" s="0" t="s">
        <v>12</v>
      </c>
      <c r="C9" s="0" t="s">
        <v>68</v>
      </c>
      <c r="D9" s="0" t="s">
        <v>72</v>
      </c>
      <c r="F9" s="8" t="s">
        <v>79</v>
      </c>
    </row>
    <row r="10" customFormat="false" ht="15" hidden="false" customHeight="false" outlineLevel="0" collapsed="false">
      <c r="A10" s="0" t="n">
        <v>9</v>
      </c>
      <c r="B10" s="0" t="s">
        <v>12</v>
      </c>
      <c r="C10" s="0" t="s">
        <v>68</v>
      </c>
      <c r="D10" s="0" t="s">
        <v>80</v>
      </c>
      <c r="F10" s="8" t="s">
        <v>81</v>
      </c>
    </row>
    <row r="11" customFormat="false" ht="15" hidden="false" customHeight="false" outlineLevel="0" collapsed="false">
      <c r="A11" s="0" t="n">
        <v>10</v>
      </c>
      <c r="B11" s="0" t="s">
        <v>12</v>
      </c>
      <c r="C11" s="0" t="s">
        <v>74</v>
      </c>
      <c r="D11" s="0" t="n">
        <v>1699000</v>
      </c>
      <c r="E11" s="0" t="n">
        <v>1</v>
      </c>
      <c r="F11" s="8" t="s">
        <v>82</v>
      </c>
    </row>
    <row r="12" customFormat="false" ht="15" hidden="false" customHeight="false" outlineLevel="0" collapsed="false">
      <c r="A12" s="0" t="n">
        <v>11</v>
      </c>
      <c r="B12" s="0" t="s">
        <v>12</v>
      </c>
      <c r="C12" s="0" t="s">
        <v>74</v>
      </c>
      <c r="D12" s="0" t="n">
        <v>30</v>
      </c>
      <c r="E12" s="0" t="n">
        <v>0.1</v>
      </c>
      <c r="F12" s="8" t="s">
        <v>83</v>
      </c>
    </row>
    <row r="13" customFormat="false" ht="15" hidden="false" customHeight="false" outlineLevel="0" collapsed="false">
      <c r="A13" s="0" t="n">
        <v>12</v>
      </c>
      <c r="B13" s="0" t="s">
        <v>12</v>
      </c>
      <c r="C13" s="0" t="s">
        <v>68</v>
      </c>
      <c r="D13" s="0" t="s">
        <v>69</v>
      </c>
      <c r="F13" s="8" t="s">
        <v>84</v>
      </c>
    </row>
    <row r="14" customFormat="false" ht="15" hidden="false" customHeight="false" outlineLevel="0" collapsed="false">
      <c r="A14" s="0" t="n">
        <v>13</v>
      </c>
      <c r="B14" s="0" t="s">
        <v>12</v>
      </c>
      <c r="C14" s="0" t="s">
        <v>74</v>
      </c>
      <c r="D14" s="0" t="n">
        <v>5.19</v>
      </c>
      <c r="E14" s="0" t="n">
        <v>0.01</v>
      </c>
      <c r="F14" s="8" t="s">
        <v>85</v>
      </c>
    </row>
    <row r="15" customFormat="false" ht="15" hidden="false" customHeight="false" outlineLevel="0" collapsed="false">
      <c r="A15" s="0" t="n">
        <v>14</v>
      </c>
      <c r="B15" s="0" t="s">
        <v>13</v>
      </c>
      <c r="C15" s="0" t="s">
        <v>74</v>
      </c>
      <c r="D15" s="0" t="n">
        <v>32380952</v>
      </c>
      <c r="E15" s="0" t="n">
        <v>1</v>
      </c>
      <c r="F15" s="8" t="s">
        <v>86</v>
      </c>
    </row>
    <row r="16" customFormat="false" ht="15" hidden="false" customHeight="false" outlineLevel="0" collapsed="false">
      <c r="A16" s="0" t="n">
        <v>15</v>
      </c>
      <c r="B16" s="0" t="s">
        <v>13</v>
      </c>
      <c r="C16" s="0" t="s">
        <v>74</v>
      </c>
      <c r="D16" s="0" t="n">
        <v>16.7</v>
      </c>
      <c r="E16" s="0" t="n">
        <v>0.1</v>
      </c>
      <c r="F16" s="8" t="s">
        <v>87</v>
      </c>
    </row>
    <row r="17" customFormat="false" ht="15" hidden="false" customHeight="false" outlineLevel="0" collapsed="false">
      <c r="A17" s="0" t="n">
        <v>16</v>
      </c>
      <c r="B17" s="0" t="s">
        <v>13</v>
      </c>
      <c r="C17" s="0" t="s">
        <v>68</v>
      </c>
      <c r="D17" s="0" t="s">
        <v>88</v>
      </c>
      <c r="F17" s="8" t="s">
        <v>89</v>
      </c>
    </row>
    <row r="18" customFormat="false" ht="15" hidden="false" customHeight="false" outlineLevel="0" collapsed="false">
      <c r="A18" s="0" t="n">
        <v>17</v>
      </c>
      <c r="B18" s="0" t="s">
        <v>13</v>
      </c>
      <c r="C18" s="0" t="s">
        <v>68</v>
      </c>
      <c r="D18" s="0" t="s">
        <v>80</v>
      </c>
      <c r="F18" s="8" t="s">
        <v>90</v>
      </c>
    </row>
    <row r="19" customFormat="false" ht="15" hidden="false" customHeight="false" outlineLevel="0" collapsed="false">
      <c r="A19" s="0" t="n">
        <v>18</v>
      </c>
      <c r="B19" s="0" t="s">
        <v>13</v>
      </c>
      <c r="C19" s="0" t="s">
        <v>74</v>
      </c>
      <c r="D19" s="0" t="n">
        <v>11.5</v>
      </c>
      <c r="E19" s="0" t="n">
        <v>0.05</v>
      </c>
      <c r="F19" s="8" t="s">
        <v>91</v>
      </c>
    </row>
    <row r="20" customFormat="false" ht="15" hidden="false" customHeight="false" outlineLevel="0" collapsed="false">
      <c r="A20" s="0" t="n">
        <v>19</v>
      </c>
      <c r="B20" s="0" t="s">
        <v>13</v>
      </c>
      <c r="C20" s="0" t="s">
        <v>74</v>
      </c>
      <c r="D20" s="0" t="n">
        <v>12.55</v>
      </c>
      <c r="E20" s="0" t="n">
        <v>0.01</v>
      </c>
      <c r="F20" s="8" t="s">
        <v>92</v>
      </c>
    </row>
    <row r="21" customFormat="false" ht="15" hidden="false" customHeight="false" outlineLevel="0" collapsed="false">
      <c r="A21" s="0" t="n">
        <v>20</v>
      </c>
      <c r="B21" s="0" t="s">
        <v>13</v>
      </c>
      <c r="C21" s="0" t="s">
        <v>74</v>
      </c>
      <c r="D21" s="0" t="n">
        <v>150</v>
      </c>
      <c r="E21" s="0" t="n">
        <v>0.5</v>
      </c>
      <c r="F21" s="8" t="s">
        <v>93</v>
      </c>
    </row>
    <row r="22" customFormat="false" ht="15" hidden="false" customHeight="false" outlineLevel="0" collapsed="false">
      <c r="A22" s="0" t="n">
        <v>21</v>
      </c>
      <c r="B22" s="0" t="s">
        <v>14</v>
      </c>
      <c r="C22" s="0" t="s">
        <v>74</v>
      </c>
      <c r="D22" s="0" t="n">
        <v>18888889</v>
      </c>
      <c r="E22" s="0" t="n">
        <v>1</v>
      </c>
      <c r="F22" s="8" t="s">
        <v>94</v>
      </c>
    </row>
    <row r="23" customFormat="false" ht="15" hidden="false" customHeight="false" outlineLevel="0" collapsed="false">
      <c r="A23" s="0" t="n">
        <v>22</v>
      </c>
      <c r="B23" s="0" t="s">
        <v>14</v>
      </c>
      <c r="C23" s="0" t="s">
        <v>74</v>
      </c>
      <c r="D23" s="0" t="n">
        <v>18681319</v>
      </c>
      <c r="E23" s="0" t="n">
        <v>1</v>
      </c>
      <c r="F23" s="8" t="s">
        <v>95</v>
      </c>
    </row>
    <row r="24" customFormat="false" ht="15" hidden="false" customHeight="false" outlineLevel="0" collapsed="false">
      <c r="A24" s="0" t="n">
        <v>23</v>
      </c>
      <c r="B24" s="0" t="s">
        <v>14</v>
      </c>
      <c r="C24" s="0" t="s">
        <v>68</v>
      </c>
      <c r="D24" s="0" t="s">
        <v>80</v>
      </c>
      <c r="F24" s="8" t="s">
        <v>96</v>
      </c>
    </row>
    <row r="25" customFormat="false" ht="15" hidden="false" customHeight="false" outlineLevel="0" collapsed="false">
      <c r="A25" s="0" t="n">
        <v>24</v>
      </c>
      <c r="B25" s="0" t="s">
        <v>14</v>
      </c>
      <c r="C25" s="0" t="s">
        <v>68</v>
      </c>
      <c r="D25" s="0" t="s">
        <v>72</v>
      </c>
      <c r="F25" s="8" t="s">
        <v>97</v>
      </c>
    </row>
    <row r="26" customFormat="false" ht="15" hidden="false" customHeight="false" outlineLevel="0" collapsed="false">
      <c r="A26" s="0" t="n">
        <v>25</v>
      </c>
      <c r="B26" s="0" t="s">
        <v>14</v>
      </c>
      <c r="C26" s="0" t="s">
        <v>74</v>
      </c>
      <c r="D26" s="0" t="n">
        <v>10.1</v>
      </c>
      <c r="E26" s="0" t="n">
        <v>0.05</v>
      </c>
      <c r="F26" s="8" t="s">
        <v>98</v>
      </c>
    </row>
    <row r="27" customFormat="false" ht="15" hidden="false" customHeight="false" outlineLevel="0" collapsed="false">
      <c r="A27" s="0" t="n">
        <v>26</v>
      </c>
      <c r="B27" s="0" t="s">
        <v>14</v>
      </c>
      <c r="C27" s="0" t="s">
        <v>68</v>
      </c>
      <c r="D27" s="0" t="s">
        <v>80</v>
      </c>
      <c r="F27" s="8" t="s">
        <v>99</v>
      </c>
    </row>
    <row r="28" customFormat="false" ht="15" hidden="false" customHeight="false" outlineLevel="0" collapsed="false">
      <c r="A28" s="0" t="n">
        <v>27</v>
      </c>
      <c r="B28" s="0" t="s">
        <v>14</v>
      </c>
      <c r="C28" s="0" t="s">
        <v>68</v>
      </c>
      <c r="D28" s="0" t="s">
        <v>72</v>
      </c>
      <c r="F28" s="8" t="s">
        <v>100</v>
      </c>
    </row>
    <row r="29" customFormat="false" ht="15" hidden="false" customHeight="false" outlineLevel="0" collapsed="false">
      <c r="A29" s="0" t="n">
        <v>28</v>
      </c>
      <c r="B29" s="0" t="s">
        <v>15</v>
      </c>
      <c r="C29" s="0" t="s">
        <v>74</v>
      </c>
      <c r="D29" s="0" t="n">
        <v>25</v>
      </c>
      <c r="E29" s="0" t="n">
        <v>0.1</v>
      </c>
      <c r="F29" s="8" t="s">
        <v>101</v>
      </c>
    </row>
    <row r="30" customFormat="false" ht="15" hidden="false" customHeight="false" outlineLevel="0" collapsed="false">
      <c r="A30" s="0" t="n">
        <v>29</v>
      </c>
      <c r="B30" s="0" t="s">
        <v>15</v>
      </c>
      <c r="C30" s="0" t="s">
        <v>74</v>
      </c>
      <c r="D30" s="0" t="n">
        <v>2</v>
      </c>
      <c r="E30" s="0" t="n">
        <v>0.01</v>
      </c>
      <c r="F30" s="8" t="s">
        <v>102</v>
      </c>
    </row>
    <row r="31" customFormat="false" ht="15" hidden="false" customHeight="false" outlineLevel="0" collapsed="false">
      <c r="A31" s="0" t="n">
        <v>30</v>
      </c>
      <c r="B31" s="0" t="s">
        <v>15</v>
      </c>
      <c r="C31" s="0" t="s">
        <v>68</v>
      </c>
      <c r="D31" s="0" t="s">
        <v>80</v>
      </c>
      <c r="F31" s="8" t="s">
        <v>103</v>
      </c>
    </row>
    <row r="32" customFormat="false" ht="15" hidden="false" customHeight="false" outlineLevel="0" collapsed="false">
      <c r="A32" s="0" t="n">
        <v>31</v>
      </c>
      <c r="B32" s="0" t="s">
        <v>15</v>
      </c>
      <c r="C32" s="0" t="s">
        <v>68</v>
      </c>
      <c r="D32" s="0" t="s">
        <v>88</v>
      </c>
      <c r="F32" s="8" t="s">
        <v>104</v>
      </c>
    </row>
    <row r="33" customFormat="false" ht="15" hidden="false" customHeight="false" outlineLevel="0" collapsed="false">
      <c r="A33" s="0" t="n">
        <v>32</v>
      </c>
      <c r="B33" s="0" t="s">
        <v>15</v>
      </c>
      <c r="C33" s="0" t="s">
        <v>68</v>
      </c>
      <c r="D33" s="0" t="s">
        <v>88</v>
      </c>
      <c r="F33" s="8" t="s">
        <v>105</v>
      </c>
    </row>
    <row r="34" customFormat="false" ht="15" hidden="false" customHeight="false" outlineLevel="0" collapsed="false">
      <c r="A34" s="0" t="n">
        <v>33</v>
      </c>
      <c r="B34" s="0" t="s">
        <v>15</v>
      </c>
      <c r="C34" s="0" t="s">
        <v>68</v>
      </c>
      <c r="D34" s="0" t="s">
        <v>88</v>
      </c>
      <c r="F34" s="8" t="s">
        <v>106</v>
      </c>
    </row>
    <row r="35" customFormat="false" ht="15" hidden="false" customHeight="false" outlineLevel="0" collapsed="false">
      <c r="A35" s="0" t="n">
        <v>34</v>
      </c>
      <c r="B35" s="0" t="s">
        <v>15</v>
      </c>
      <c r="C35" s="0" t="s">
        <v>74</v>
      </c>
      <c r="D35" s="0" t="n">
        <v>6.64</v>
      </c>
      <c r="E35" s="0" t="n">
        <v>0.01</v>
      </c>
      <c r="F35" s="8" t="s">
        <v>107</v>
      </c>
    </row>
    <row r="36" customFormat="false" ht="15" hidden="false" customHeight="false" outlineLevel="0" collapsed="false">
      <c r="A36" s="0" t="n">
        <v>35</v>
      </c>
      <c r="B36" s="0" t="s">
        <v>16</v>
      </c>
      <c r="C36" s="0" t="s">
        <v>74</v>
      </c>
      <c r="D36" s="0" t="n">
        <v>43</v>
      </c>
      <c r="E36" s="0" t="n">
        <v>1</v>
      </c>
      <c r="F36" s="8" t="s">
        <v>108</v>
      </c>
    </row>
    <row r="37" customFormat="false" ht="15" hidden="false" customHeight="false" outlineLevel="0" collapsed="false">
      <c r="A37" s="0" t="n">
        <v>36</v>
      </c>
      <c r="B37" s="0" t="s">
        <v>16</v>
      </c>
      <c r="C37" s="0" t="s">
        <v>74</v>
      </c>
      <c r="D37" s="0" t="n">
        <v>1439429</v>
      </c>
      <c r="E37" s="0" t="n">
        <v>5</v>
      </c>
      <c r="F37" s="8" t="s">
        <v>109</v>
      </c>
    </row>
    <row r="38" customFormat="false" ht="15" hidden="false" customHeight="false" outlineLevel="0" collapsed="false">
      <c r="A38" s="0" t="n">
        <v>37</v>
      </c>
      <c r="B38" s="0" t="s">
        <v>16</v>
      </c>
      <c r="C38" s="0" t="s">
        <v>74</v>
      </c>
      <c r="D38" s="0" t="n">
        <v>5353000</v>
      </c>
      <c r="E38" s="0" t="n">
        <v>1000</v>
      </c>
      <c r="F38" s="8" t="s">
        <v>110</v>
      </c>
    </row>
    <row r="39" customFormat="false" ht="28.35" hidden="false" customHeight="false" outlineLevel="0" collapsed="false">
      <c r="A39" s="0" t="n">
        <v>38</v>
      </c>
      <c r="B39" s="0" t="s">
        <v>16</v>
      </c>
      <c r="C39" s="0" t="s">
        <v>74</v>
      </c>
      <c r="D39" s="0" t="n">
        <v>15.1</v>
      </c>
      <c r="E39" s="0" t="n">
        <v>0.1</v>
      </c>
      <c r="F39" s="8" t="s">
        <v>111</v>
      </c>
    </row>
    <row r="40" customFormat="false" ht="28.35" hidden="false" customHeight="false" outlineLevel="0" collapsed="false">
      <c r="A40" s="0" t="n">
        <v>39</v>
      </c>
      <c r="B40" s="0" t="s">
        <v>16</v>
      </c>
      <c r="C40" s="0" t="s">
        <v>68</v>
      </c>
      <c r="D40" s="0" t="s">
        <v>88</v>
      </c>
      <c r="F40" s="8" t="s">
        <v>112</v>
      </c>
    </row>
    <row r="41" customFormat="false" ht="15" hidden="false" customHeight="false" outlineLevel="0" collapsed="false">
      <c r="A41" s="0" t="n">
        <v>40</v>
      </c>
      <c r="B41" s="0" t="s">
        <v>16</v>
      </c>
      <c r="C41" s="0" t="s">
        <v>74</v>
      </c>
      <c r="D41" s="0" t="n">
        <v>140</v>
      </c>
      <c r="E41" s="0" t="n">
        <v>1</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2026-09-22T18:19:51Z</dcterms:created>
  <dc:creator>openpyxl</dc:creator>
  <dc:description/>
  <dc:language>en-US</dc:language>
  <cp:lastModifiedBy/>
  <dcterms:modified xsi:type="dcterms:W3CDTF">2026-09-22T18:19:51Z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