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0. Read Me" sheetId="1" state="visible" r:id="rId3"/>
    <sheet name="2. Score" sheetId="2" state="visible" r:id="rId4"/>
    <sheet name="1. Questions" sheetId="3" state="visible" r:id="rId5"/>
    <sheet name="3. Marking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<sst xmlns="http://schemas.openxmlformats.org/spreadsheetml/2006/main" count="257" uniqueCount="104">
  <si>
    <t xml:space="preserve">Forty questions on Operational Due Diligence in Private Equity</t>
  </si>
  <si>
    <t xml:space="preserve">Answer in the yellow column of sheet 1. Numbers as numbers, in the unit the question asks for (a ratio as 1.70, a percentage as 8.9). Multiple-choice as a single letter.</t>
  </si>
  <si>
    <t xml:space="preserve">Column F marks each answer as you type. Sheet 2 counts your errors chapter by chapter: that is your revision list.</t>
  </si>
  <si>
    <t xml:space="preserve">Sheet 3 carries every answer and the reason for it. Nothing is hidden. Read it after you have answered, not before.</t>
  </si>
  <si>
    <t xml:space="preserve">The numeric questions use the book's own managers. The figures come from the companion workbook and from the three cases.</t>
  </si>
  <si>
    <t xml:space="preserve">julianrsterling.com/odd</t>
  </si>
  <si>
    <t xml:space="preserve">Chapter</t>
  </si>
  <si>
    <t xml:space="preserve">Questions</t>
  </si>
  <si>
    <t xml:space="preserve">Answered</t>
  </si>
  <si>
    <t xml:space="preserve">Right</t>
  </si>
  <si>
    <t xml:space="preserve">Wrong</t>
  </si>
  <si>
    <t xml:space="preserve">Framework and rating</t>
  </si>
  <si>
    <t xml:space="preserve">Firm, structure, finance</t>
  </si>
  <si>
    <t xml:space="preserve">Custody, audit, compliance</t>
  </si>
  <si>
    <t xml:space="preserve">Technology to report</t>
  </si>
  <si>
    <t xml:space="preserve">Appendix E</t>
  </si>
  <si>
    <t xml:space="preserve">The three cases</t>
  </si>
  <si>
    <t xml:space="preserve">Total</t>
  </si>
  <si>
    <t xml:space="preserve">Score</t>
  </si>
  <si>
    <t xml:space="preserve">Revise first</t>
  </si>
  <si>
    <t xml:space="preserve">#</t>
  </si>
  <si>
    <t xml:space="preserve">Question</t>
  </si>
  <si>
    <t xml:space="preserve">Your answer</t>
  </si>
  <si>
    <t xml:space="preserve">Marked</t>
  </si>
  <si>
    <t xml:space="preserve">Operational due diligence asks whether a manager: A) can be trusted to protect, account for and return the capital  B) can generate returns  C) is cheap  D) has a strong brand</t>
  </si>
  <si>
    <t xml:space="preserve">Strong returns and weak controls: A) uncompensated risk is not a trade-off; the controls protect the returns  B) acceptable in buyout  C) a matter for the investment team  D) returns pay for the risk</t>
  </si>
  <si>
    <t xml:space="preserve">An ODD veto that everyone knows will never be used is: A) best practice  B) a conflict  C) a real veto  D) functionally an advisory role</t>
  </si>
  <si>
    <t xml:space="preserve">An allocator that outsources ODD to a consultant: A) outsources the responsibility too  B) outsources the labour, never the fiduciary responsibility  C) cannot veto  D) needs no policy</t>
  </si>
  <si>
    <t xml:space="preserve">Sending the same maximal request list to every manager: A) is required  B) saves time  C) buries the important items and lets a non-answer hide  D) is thorough</t>
  </si>
  <si>
    <t xml:space="preserve">"Never average your way to comfort" means: A) use weights  B) a single fatal flaw must be able to override a strong profile  C) score more domains  D) average twice</t>
  </si>
  <si>
    <t xml:space="preserve">The best predictor of retention and governance at the management company is: A) headcount  B) the org chart  C) office size  D) true economic ownership and the split of fees and carry</t>
  </si>
  <si>
    <t xml:space="preserve">A founder's minor regulatory settlement at a prior firm was found by an enhanced screen. The real issue was: A) the regulator  B) nothing  C) the failure to disclose it when asked  D) the size of the fine</t>
  </si>
  <si>
    <t xml:space="preserve">Fund structure complexity is: A) acceptable only where every layer earns its place  B) irrelevant  C) always a red flag  D) always institutional</t>
  </si>
  <si>
    <t xml:space="preserve">The load-bearing control of a finance function is: A) the budget  B) the audit  C) the CFO's tenure  D) segregation of duties</t>
  </si>
  <si>
    <t xml:space="preserve">A small manager says it cannot segregate duties. The analyst should: A) test whether the administrator and banking controls supply the independence  B) reject the manager  C) accept it  D) ask for a larger team</t>
  </si>
  <si>
    <t xml:space="preserve">A subscription line becomes a governance concern when: A) it is drawn  B) it exists  C) its size, duration or use is designed to flatter the IRR  D) it is cheap</t>
  </si>
  <si>
    <t xml:space="preserve">The default expectation for fund administration is: A) self-administration  B) the custodian  C) an independent third-party administrator  D) the auditor</t>
  </si>
  <si>
    <t xml:space="preserve">Dual authorisation of payments is not enough when: A) payments are large  B) one person can silently add a new payee  C) it is manual  D) the bank is foreign</t>
  </si>
  <si>
    <t xml:space="preserve">In private equity, asset verification means: A) reading the custodian statement  B) tracing ownership to executed agreements and independent confirmations  C) the auditor's letter  D) the NAV report</t>
  </si>
  <si>
    <t xml:space="preserve">An audit gives: A) a fraud sweep  B) a valuation  C) a guarantee  D) reasonable assurance that the statements are fairly stated, not an operational review</t>
  </si>
  <si>
    <t xml:space="preserve">A compliance programme is best judged by: A) evidence that controls are tested and the CCO empowered  B) the regulator  C) the fee  D) the manual's length</t>
  </si>
  <si>
    <t xml:space="preserve">One of the truest signals of a real compliance culture is: A) the CCO's title  B) the code of ethics  C) how rigorously mundane rules are enforced on the firm's own employees  D) the audit firm</t>
  </si>
  <si>
    <t xml:space="preserve">Portfolio-company work routed to an affiliate at "market" rates, with no benchmarking and no LPAC consent, is: A) a valuation issue  B) a tax issue  C) a conflict that needs independent evidence and consent  D) fine</t>
  </si>
  <si>
    <t xml:space="preserve">Technology risk can be outsourced: A) in execution, never in accountability  B) entirely  C) never  D) to the administrator</t>
  </si>
  <si>
    <t xml:space="preserve">Valuation is described as the operational risk from which most others descend because it drives: A) headcount  B) nothing  C) the audit fee  D) fees, carry, track record and the price of fund interests</t>
  </si>
  <si>
    <t xml:space="preserve">A valuation committee dominated by the deal team that proposed the marks is: A) rubber-stamping  B) required  C) efficient  D) independent</t>
  </si>
  <si>
    <t xml:space="preserve">In interviews, ask the same material question of two people because: A) the founder insists  B) convergent answers reassure and divergent answers are findings  C) it is polite  D) it saves time</t>
  </si>
  <si>
    <t xml:space="preserve">A nervous manner in an interview is: A) a reason to reject  B) noise until it lines up with a substantive gap in the file  C) irrelevant always  D) a red flag</t>
  </si>
  <si>
    <t xml:space="preserve">The ODD report should lead with: A) the manager's history  B) the recommendation and its two or three driving findings  C) the appendices  D) the methodology</t>
  </si>
  <si>
    <t xml:space="preserve">Monitoring should be triggered by: A) the annual meeting  B) the calendar only  C) the manager  D) events such as a CFO departure, an auditor change or a NAV restatement, as well as the calendar</t>
  </si>
  <si>
    <t xml:space="preserve">Appendix E: how many of the twelve managers carry a fatal flaw?</t>
  </si>
  <si>
    <t xml:space="preserve">Alderman Credit, with no independent custody: average score? (three decimals)</t>
  </si>
  <si>
    <t xml:space="preserve">Caldwell Special Sits, with no fatal flaw: average score? (three decimals)</t>
  </si>
  <si>
    <t xml:space="preserve">At eight domains, one scoring 5 and a 2.00 threshold, the average the other seven need to bury it? (three decimals)</t>
  </si>
  <si>
    <t xml:space="preserve">At sixteen domains, the same figure? (three decimals)</t>
  </si>
  <si>
    <t xml:space="preserve">Decisions changed by the veto rules?</t>
  </si>
  <si>
    <t xml:space="preserve">Managers two analyst-points or fewer from a different recommendation, out of twelve?</t>
  </si>
  <si>
    <t xml:space="preserve">Case one: expected loss a year with email checks only, in millions? (two decimals)</t>
  </si>
  <si>
    <t xml:space="preserve">Case one: probability of at least one loss over ten years with a tested callback, in per cent? (one decimal)</t>
  </si>
  <si>
    <t xml:space="preserve">Case two: extra fees a year from the optimistic marks, in basis points of NAV? (one decimal)</t>
  </si>
  <si>
    <t xml:space="preserve">Case two: chance an honest manager shows four negative year-end corrections out of four, in per cent? (two decimals)</t>
  </si>
  <si>
    <t xml:space="preserve">Case two: a secondary buyer paying 95 per cent of the Q3 reported NAV pays what share of true value, in per cent? (one decimal)</t>
  </si>
  <si>
    <t xml:space="preserve">Case three: subsidy from the fund's LPs to co-investors over the investment period, in millions? (one decimal)</t>
  </si>
  <si>
    <t xml:space="preserve">Case three: broken-deal costs borne by the fund when all are charged to it, in basis points of commitments? (one decimal)</t>
  </si>
  <si>
    <t xml:space="preserve">Type</t>
  </si>
  <si>
    <t xml:space="preserve">Answer</t>
  </si>
  <si>
    <t xml:space="preserve">Tolerance</t>
  </si>
  <si>
    <t xml:space="preserve">Why</t>
  </si>
  <si>
    <t xml:space="preserve">mcq</t>
  </si>
  <si>
    <t xml:space="preserve">A</t>
  </si>
  <si>
    <t xml:space="preserve">Introduction.</t>
  </si>
  <si>
    <t xml:space="preserve">Chapter 1.</t>
  </si>
  <si>
    <t xml:space="preserve">D</t>
  </si>
  <si>
    <t xml:space="preserve">Chapter 2.</t>
  </si>
  <si>
    <t xml:space="preserve">B</t>
  </si>
  <si>
    <t xml:space="preserve">C</t>
  </si>
  <si>
    <t xml:space="preserve">Chapter 3.</t>
  </si>
  <si>
    <t xml:space="preserve">Chapter 4.</t>
  </si>
  <si>
    <t xml:space="preserve">Chapter 5.</t>
  </si>
  <si>
    <t xml:space="preserve">Chapter 6.</t>
  </si>
  <si>
    <t xml:space="preserve">Chapter 7.</t>
  </si>
  <si>
    <t xml:space="preserve">Chapter 7: the second approver rubber-stamps a payment to the wrong account.</t>
  </si>
  <si>
    <t xml:space="preserve">Chapter 8.</t>
  </si>
  <si>
    <t xml:space="preserve">Chapter 9.</t>
  </si>
  <si>
    <t xml:space="preserve">Chapter 10.</t>
  </si>
  <si>
    <t xml:space="preserve">Chapter 11.</t>
  </si>
  <si>
    <t xml:space="preserve">Chapter 13.</t>
  </si>
  <si>
    <t xml:space="preserve">Chapter 14.</t>
  </si>
  <si>
    <t xml:space="preserve">Chapter 15.</t>
  </si>
  <si>
    <t xml:space="preserve">num</t>
  </si>
  <si>
    <t xml:space="preserve">Alderman, Draycott and Fenwick.</t>
  </si>
  <si>
    <t xml:space="preserve">The average rates it Approve.</t>
  </si>
  <si>
    <t xml:space="preserve">Three quarters of a point worse than Alderman.</t>
  </si>
  <si>
    <t xml:space="preserve">(2 x 8 - 5) / 7.</t>
  </si>
  <si>
    <t xml:space="preserve">A more granular rubric makes the flaw easier to hide.</t>
  </si>
  <si>
    <t xml:space="preserve">Re-weighting the domains changes none.</t>
  </si>
  <si>
    <t xml:space="preserve">Median distance: two notches.</t>
  </si>
  <si>
    <t xml:space="preserve">2 attempts x 30 per cent x 1.8.</t>
  </si>
  <si>
    <t xml:space="preserve">1 - 0.98^20.</t>
  </si>
  <si>
    <t xml:space="preserve">Small: the harm is in decisions, not fees.</t>
  </si>
  <si>
    <t xml:space="preserve">0.5^4.</t>
  </si>
  <si>
    <t xml:space="preserve">The headline discount has vanished.</t>
  </si>
  <si>
    <t xml:space="preserve">0.9 a year for five years.</t>
  </si>
  <si>
    <t xml:space="preserve">15.0 on 800.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</si>
</sst>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sz val="11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6213A"/>
        <bgColor rgb="FF003366"/>
      </patternFill>
    </fill>
    <fill>
      <patternFill patternType="solid">
        <fgColor rgb="FFFFF2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9AA3B2"/>
      </left>
      <right style="thin">
        <color rgb="FF9AA3B2"/>
      </right>
      <top style="thin">
        <color rgb="FF9AA3B2"/>
      </top>
      <bottom style="thin">
        <color rgb="FF9AA3B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AA3B2"/>
      <rgbColor rgb="FF003366"/>
      <rgbColor rgb="FF339966"/>
      <rgbColor rgb="FF003300"/>
      <rgbColor rgb="FF333300"/>
      <rgbColor rgb="FF993300"/>
      <rgbColor rgb="FF993366"/>
      <rgbColor rgb="FF333399"/>
      <rgbColor rgb="FF16213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2" t="s">
        <v>2</v>
      </c>
    </row>
    <row r="5" customFormat="false" ht="15" hidden="false" customHeight="false" outlineLevel="0" collapsed="false">
      <c r="A5" s="2" t="s">
        <v>3</v>
      </c>
    </row>
    <row r="6" customFormat="false" ht="15" hidden="false" customHeight="false" outlineLevel="0" collapsed="false">
      <c r="A6" s="2"/>
    </row>
    <row r="7" customFormat="false" ht="15" hidden="false" customHeight="false" outlineLevel="0" collapsed="false">
      <c r="A7" s="2" t="s">
        <v>4</v>
      </c>
    </row>
    <row r="8" customFormat="false" ht="15" hidden="false" customHeight="false" outlineLevel="0" collapsed="false">
      <c r="A8" s="2"/>
    </row>
    <row r="9" customFormat="false" ht="15" hidden="false" customHeight="false" outlineLevel="0" collapsed="false">
      <c r="A9" s="2" t="s">
        <v>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22"/>
  </cols>
  <sheetData>
    <row r="1" customFormat="false" ht="15" hidden="false" customHeight="false" outlineLevel="0" collapsed="false">
      <c r="A1" s="3" t="s">
        <v>6</v>
      </c>
      <c r="B1" s="3" t="s">
        <v>7</v>
      </c>
      <c r="C1" s="3" t="s">
        <v>8</v>
      </c>
      <c r="D1" s="3" t="s">
        <v>9</v>
      </c>
      <c r="E1" s="3" t="s">
        <v>10</v>
      </c>
    </row>
    <row r="2" customFormat="false" ht="15" hidden="false" customHeight="false" outlineLevel="0" collapsed="false">
      <c r="A2" s="0" t="s">
        <v>11</v>
      </c>
      <c r="B2" s="0" t="n">
        <f aca="false">COUNTIF('1. Questions'!$B$2:$B$41,A2)</f>
        <v>6</v>
      </c>
      <c r="C2" s="0" t="n">
        <f aca="false">COUNTIFS('1. Questions'!$B$2:$B$41,A2,'1. Questions'!$D$2:$D$41,"&lt;&gt;")</f>
        <v>0</v>
      </c>
      <c r="D2" s="0" t="n">
        <f aca="false">COUNTIFS('1. Questions'!$B$2:$B$41,A2,'1. Questions'!$F$2:$F$41,"Right")</f>
        <v>0</v>
      </c>
      <c r="E2" s="0" t="n">
        <f aca="false">C2-D2</f>
        <v>0</v>
      </c>
    </row>
    <row r="3" customFormat="false" ht="15" hidden="false" customHeight="false" outlineLevel="0" collapsed="false">
      <c r="A3" s="0" t="s">
        <v>12</v>
      </c>
      <c r="B3" s="0" t="n">
        <f aca="false">COUNTIF('1. Questions'!$B$2:$B$41,A3)</f>
        <v>6</v>
      </c>
      <c r="C3" s="0" t="n">
        <f aca="false">COUNTIFS('1. Questions'!$B$2:$B$41,A3,'1. Questions'!$D$2:$D$41,"&lt;&gt;")</f>
        <v>0</v>
      </c>
      <c r="D3" s="0" t="n">
        <f aca="false">COUNTIFS('1. Questions'!$B$2:$B$41,A3,'1. Questions'!$F$2:$F$41,"Right")</f>
        <v>0</v>
      </c>
      <c r="E3" s="0" t="n">
        <f aca="false">C3-D3</f>
        <v>0</v>
      </c>
    </row>
    <row r="4" customFormat="false" ht="15" hidden="false" customHeight="false" outlineLevel="0" collapsed="false">
      <c r="A4" s="0" t="s">
        <v>13</v>
      </c>
      <c r="B4" s="0" t="n">
        <f aca="false">COUNTIF('1. Questions'!$B$2:$B$41,A4)</f>
        <v>7</v>
      </c>
      <c r="C4" s="0" t="n">
        <f aca="false">COUNTIFS('1. Questions'!$B$2:$B$41,A4,'1. Questions'!$D$2:$D$41,"&lt;&gt;")</f>
        <v>0</v>
      </c>
      <c r="D4" s="0" t="n">
        <f aca="false">COUNTIFS('1. Questions'!$B$2:$B$41,A4,'1. Questions'!$F$2:$F$41,"Right")</f>
        <v>0</v>
      </c>
      <c r="E4" s="0" t="n">
        <f aca="false">C4-D4</f>
        <v>0</v>
      </c>
    </row>
    <row r="5" customFormat="false" ht="15" hidden="false" customHeight="false" outlineLevel="0" collapsed="false">
      <c r="A5" s="0" t="s">
        <v>14</v>
      </c>
      <c r="B5" s="0" t="n">
        <f aca="false">COUNTIF('1. Questions'!$B$2:$B$41,A5)</f>
        <v>7</v>
      </c>
      <c r="C5" s="0" t="n">
        <f aca="false">COUNTIFS('1. Questions'!$B$2:$B$41,A5,'1. Questions'!$D$2:$D$41,"&lt;&gt;")</f>
        <v>0</v>
      </c>
      <c r="D5" s="0" t="n">
        <f aca="false">COUNTIFS('1. Questions'!$B$2:$B$41,A5,'1. Questions'!$F$2:$F$41,"Right")</f>
        <v>0</v>
      </c>
      <c r="E5" s="0" t="n">
        <f aca="false">C5-D5</f>
        <v>0</v>
      </c>
    </row>
    <row r="6" customFormat="false" ht="15" hidden="false" customHeight="false" outlineLevel="0" collapsed="false">
      <c r="A6" s="0" t="s">
        <v>15</v>
      </c>
      <c r="B6" s="0" t="n">
        <f aca="false">COUNTIF('1. Questions'!$B$2:$B$41,A6)</f>
        <v>7</v>
      </c>
      <c r="C6" s="0" t="n">
        <f aca="false">COUNTIFS('1. Questions'!$B$2:$B$41,A6,'1. Questions'!$D$2:$D$41,"&lt;&gt;")</f>
        <v>0</v>
      </c>
      <c r="D6" s="0" t="n">
        <f aca="false">COUNTIFS('1. Questions'!$B$2:$B$41,A6,'1. Questions'!$F$2:$F$41,"Right")</f>
        <v>0</v>
      </c>
      <c r="E6" s="0" t="n">
        <f aca="false">C6-D6</f>
        <v>0</v>
      </c>
    </row>
    <row r="7" customFormat="false" ht="15" hidden="false" customHeight="false" outlineLevel="0" collapsed="false">
      <c r="A7" s="0" t="s">
        <v>16</v>
      </c>
      <c r="B7" s="0" t="n">
        <f aca="false">COUNTIF('1. Questions'!$B$2:$B$41,A7)</f>
        <v>7</v>
      </c>
      <c r="C7" s="0" t="n">
        <f aca="false">COUNTIFS('1. Questions'!$B$2:$B$41,A7,'1. Questions'!$D$2:$D$41,"&lt;&gt;")</f>
        <v>0</v>
      </c>
      <c r="D7" s="0" t="n">
        <f aca="false">COUNTIFS('1. Questions'!$B$2:$B$41,A7,'1. Questions'!$F$2:$F$41,"Right")</f>
        <v>0</v>
      </c>
      <c r="E7" s="0" t="n">
        <f aca="false">C7-D7</f>
        <v>0</v>
      </c>
    </row>
    <row r="8" customFormat="false" ht="15" hidden="false" customHeight="false" outlineLevel="0" collapsed="false">
      <c r="A8" s="4" t="s">
        <v>17</v>
      </c>
      <c r="B8" s="4" t="n">
        <f aca="false">SUM(B2:B7)</f>
        <v>40</v>
      </c>
      <c r="C8" s="4" t="n">
        <f aca="false">SUM(C2:C7)</f>
        <v>0</v>
      </c>
      <c r="D8" s="4" t="n">
        <f aca="false">SUM(D2:D7)</f>
        <v>0</v>
      </c>
      <c r="E8" s="4" t="n">
        <f aca="false">SUM(E2:E7)</f>
        <v>0</v>
      </c>
    </row>
    <row r="10" customFormat="false" ht="15" hidden="false" customHeight="false" outlineLevel="0" collapsed="false">
      <c r="A10" s="0" t="s">
        <v>18</v>
      </c>
      <c r="B10" s="0" t="str">
        <f aca="false">IF(C8=0,"",D8&amp;" / "&amp;C8)</f>
        <v/>
      </c>
    </row>
    <row r="11" customFormat="false" ht="15" hidden="false" customHeight="false" outlineLevel="0" collapsed="false">
      <c r="A11" s="0" t="s">
        <v>19</v>
      </c>
      <c r="B11" s="0" t="str">
        <f aca="false">IF(MAX(E2:E7)=0,"",INDEX(A2:A7,MATCH(MAX(E2:E7),E2:E7,0)))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6"/>
    <col collapsed="false" customWidth="true" hidden="false" outlineLevel="0" max="3" min="3" style="0" width="95"/>
    <col collapsed="false" customWidth="true" hidden="false" outlineLevel="0" max="4" min="4" style="0" width="14"/>
    <col collapsed="false" customWidth="true" hidden="false" outlineLevel="0" max="5" min="5" style="0" width="2"/>
    <col collapsed="false" customWidth="true" hidden="false" outlineLevel="0" max="6" min="6" style="0" width="15"/>
  </cols>
  <sheetData>
    <row r="1" customFormat="false" ht="15" hidden="false" customHeight="false" outlineLevel="0" collapsed="false">
      <c r="A1" s="3" t="s">
        <v>20</v>
      </c>
      <c r="B1" s="3" t="s">
        <v>6</v>
      </c>
      <c r="C1" s="3" t="s">
        <v>21</v>
      </c>
      <c r="D1" s="3" t="s">
        <v>22</v>
      </c>
      <c r="E1" s="3"/>
      <c r="F1" s="3" t="s">
        <v>23</v>
      </c>
    </row>
    <row r="2" customFormat="false" ht="28.35" hidden="false" customHeight="false" outlineLevel="0" collapsed="false">
      <c r="A2" s="5" t="n">
        <v>1</v>
      </c>
      <c r="B2" s="5" t="s">
        <v>11</v>
      </c>
      <c r="C2" s="6" t="s">
        <v>24</v>
      </c>
      <c r="D2" s="7"/>
      <c r="E2" s="5"/>
      <c r="F2" s="5" t="str">
        <f aca="false">IF(D2="","",IF(UPPER(TRIM(D2))='3. Marking'!D2,"Right","Wrong"))</f>
        <v/>
      </c>
    </row>
    <row r="3" customFormat="false" ht="28.35" hidden="false" customHeight="false" outlineLevel="0" collapsed="false">
      <c r="A3" s="5" t="n">
        <v>2</v>
      </c>
      <c r="B3" s="5" t="s">
        <v>11</v>
      </c>
      <c r="C3" s="6" t="s">
        <v>25</v>
      </c>
      <c r="D3" s="7"/>
      <c r="E3" s="5"/>
      <c r="F3" s="5" t="str">
        <f aca="false">IF(D3="","",IF(UPPER(TRIM(D3))='3. Marking'!D3,"Right","Wrong"))</f>
        <v/>
      </c>
    </row>
    <row r="4" customFormat="false" ht="28.35" hidden="false" customHeight="false" outlineLevel="0" collapsed="false">
      <c r="A4" s="5" t="n">
        <v>3</v>
      </c>
      <c r="B4" s="5" t="s">
        <v>11</v>
      </c>
      <c r="C4" s="6" t="s">
        <v>26</v>
      </c>
      <c r="D4" s="7"/>
      <c r="E4" s="5"/>
      <c r="F4" s="5" t="str">
        <f aca="false">IF(D4="","",IF(UPPER(TRIM(D4))='3. Marking'!D4,"Right","Wrong"))</f>
        <v/>
      </c>
    </row>
    <row r="5" customFormat="false" ht="28.35" hidden="false" customHeight="false" outlineLevel="0" collapsed="false">
      <c r="A5" s="5" t="n">
        <v>4</v>
      </c>
      <c r="B5" s="5" t="s">
        <v>11</v>
      </c>
      <c r="C5" s="6" t="s">
        <v>27</v>
      </c>
      <c r="D5" s="7"/>
      <c r="E5" s="5"/>
      <c r="F5" s="5" t="str">
        <f aca="false">IF(D5="","",IF(UPPER(TRIM(D5))='3. Marking'!D5,"Right","Wrong"))</f>
        <v/>
      </c>
    </row>
    <row r="6" customFormat="false" ht="28.35" hidden="false" customHeight="false" outlineLevel="0" collapsed="false">
      <c r="A6" s="5" t="n">
        <v>5</v>
      </c>
      <c r="B6" s="5" t="s">
        <v>11</v>
      </c>
      <c r="C6" s="6" t="s">
        <v>28</v>
      </c>
      <c r="D6" s="7"/>
      <c r="E6" s="5"/>
      <c r="F6" s="5" t="str">
        <f aca="false">IF(D6="","",IF(UPPER(TRIM(D6))='3. Marking'!D6,"Right","Wrong"))</f>
        <v/>
      </c>
    </row>
    <row r="7" customFormat="false" ht="28.35" hidden="false" customHeight="false" outlineLevel="0" collapsed="false">
      <c r="A7" s="5" t="n">
        <v>6</v>
      </c>
      <c r="B7" s="5" t="s">
        <v>11</v>
      </c>
      <c r="C7" s="6" t="s">
        <v>29</v>
      </c>
      <c r="D7" s="7"/>
      <c r="E7" s="5"/>
      <c r="F7" s="5" t="str">
        <f aca="false">IF(D7="","",IF(UPPER(TRIM(D7))='3. Marking'!D7,"Right","Wrong"))</f>
        <v/>
      </c>
    </row>
    <row r="8" customFormat="false" ht="28.35" hidden="false" customHeight="false" outlineLevel="0" collapsed="false">
      <c r="A8" s="5" t="n">
        <v>7</v>
      </c>
      <c r="B8" s="5" t="s">
        <v>12</v>
      </c>
      <c r="C8" s="6" t="s">
        <v>30</v>
      </c>
      <c r="D8" s="7"/>
      <c r="E8" s="5"/>
      <c r="F8" s="5" t="str">
        <f aca="false">IF(D8="","",IF(UPPER(TRIM(D8))='3. Marking'!D8,"Right","Wrong"))</f>
        <v/>
      </c>
    </row>
    <row r="9" customFormat="false" ht="28.35" hidden="false" customHeight="false" outlineLevel="0" collapsed="false">
      <c r="A9" s="5" t="n">
        <v>8</v>
      </c>
      <c r="B9" s="5" t="s">
        <v>12</v>
      </c>
      <c r="C9" s="6" t="s">
        <v>31</v>
      </c>
      <c r="D9" s="7"/>
      <c r="E9" s="5"/>
      <c r="F9" s="5" t="str">
        <f aca="false">IF(D9="","",IF(UPPER(TRIM(D9))='3. Marking'!D9,"Right","Wrong"))</f>
        <v/>
      </c>
    </row>
    <row r="10" customFormat="false" ht="28.35" hidden="false" customHeight="false" outlineLevel="0" collapsed="false">
      <c r="A10" s="5" t="n">
        <v>9</v>
      </c>
      <c r="B10" s="5" t="s">
        <v>12</v>
      </c>
      <c r="C10" s="6" t="s">
        <v>32</v>
      </c>
      <c r="D10" s="7"/>
      <c r="E10" s="5"/>
      <c r="F10" s="5" t="str">
        <f aca="false">IF(D10="","",IF(UPPER(TRIM(D10))='3. Marking'!D10,"Right","Wrong"))</f>
        <v/>
      </c>
    </row>
    <row r="11" customFormat="false" ht="28.35" hidden="false" customHeight="false" outlineLevel="0" collapsed="false">
      <c r="A11" s="5" t="n">
        <v>10</v>
      </c>
      <c r="B11" s="5" t="s">
        <v>12</v>
      </c>
      <c r="C11" s="6" t="s">
        <v>33</v>
      </c>
      <c r="D11" s="7"/>
      <c r="E11" s="5"/>
      <c r="F11" s="5" t="str">
        <f aca="false">IF(D11="","",IF(UPPER(TRIM(D11))='3. Marking'!D11,"Right","Wrong"))</f>
        <v/>
      </c>
    </row>
    <row r="12" customFormat="false" ht="28.35" hidden="false" customHeight="false" outlineLevel="0" collapsed="false">
      <c r="A12" s="5" t="n">
        <v>11</v>
      </c>
      <c r="B12" s="5" t="s">
        <v>12</v>
      </c>
      <c r="C12" s="6" t="s">
        <v>34</v>
      </c>
      <c r="D12" s="7"/>
      <c r="E12" s="5"/>
      <c r="F12" s="5" t="str">
        <f aca="false">IF(D12="","",IF(UPPER(TRIM(D12))='3. Marking'!D12,"Right","Wrong"))</f>
        <v/>
      </c>
    </row>
    <row r="13" customFormat="false" ht="28.35" hidden="false" customHeight="false" outlineLevel="0" collapsed="false">
      <c r="A13" s="5" t="n">
        <v>12</v>
      </c>
      <c r="B13" s="5" t="s">
        <v>12</v>
      </c>
      <c r="C13" s="6" t="s">
        <v>35</v>
      </c>
      <c r="D13" s="7"/>
      <c r="E13" s="5"/>
      <c r="F13" s="5" t="str">
        <f aca="false">IF(D13="","",IF(UPPER(TRIM(D13))='3. Marking'!D13,"Right","Wrong"))</f>
        <v/>
      </c>
    </row>
    <row r="14" customFormat="false" ht="28.35" hidden="false" customHeight="false" outlineLevel="0" collapsed="false">
      <c r="A14" s="5" t="n">
        <v>13</v>
      </c>
      <c r="B14" s="5" t="s">
        <v>13</v>
      </c>
      <c r="C14" s="6" t="s">
        <v>36</v>
      </c>
      <c r="D14" s="7"/>
      <c r="E14" s="5"/>
      <c r="F14" s="5" t="str">
        <f aca="false">IF(D14="","",IF(UPPER(TRIM(D14))='3. Marking'!D14,"Right","Wrong"))</f>
        <v/>
      </c>
    </row>
    <row r="15" customFormat="false" ht="28.35" hidden="false" customHeight="false" outlineLevel="0" collapsed="false">
      <c r="A15" s="5" t="n">
        <v>14</v>
      </c>
      <c r="B15" s="5" t="s">
        <v>13</v>
      </c>
      <c r="C15" s="6" t="s">
        <v>37</v>
      </c>
      <c r="D15" s="7"/>
      <c r="E15" s="5"/>
      <c r="F15" s="5" t="str">
        <f aca="false">IF(D15="","",IF(UPPER(TRIM(D15))='3. Marking'!D15,"Right","Wrong"))</f>
        <v/>
      </c>
    </row>
    <row r="16" customFormat="false" ht="28.35" hidden="false" customHeight="false" outlineLevel="0" collapsed="false">
      <c r="A16" s="5" t="n">
        <v>15</v>
      </c>
      <c r="B16" s="5" t="s">
        <v>13</v>
      </c>
      <c r="C16" s="6" t="s">
        <v>38</v>
      </c>
      <c r="D16" s="7"/>
      <c r="E16" s="5"/>
      <c r="F16" s="5" t="str">
        <f aca="false">IF(D16="","",IF(UPPER(TRIM(D16))='3. Marking'!D16,"Right","Wrong"))</f>
        <v/>
      </c>
    </row>
    <row r="17" customFormat="false" ht="28.35" hidden="false" customHeight="false" outlineLevel="0" collapsed="false">
      <c r="A17" s="5" t="n">
        <v>16</v>
      </c>
      <c r="B17" s="5" t="s">
        <v>13</v>
      </c>
      <c r="C17" s="6" t="s">
        <v>39</v>
      </c>
      <c r="D17" s="7"/>
      <c r="E17" s="5"/>
      <c r="F17" s="5" t="str">
        <f aca="false">IF(D17="","",IF(UPPER(TRIM(D17))='3. Marking'!D17,"Right","Wrong"))</f>
        <v/>
      </c>
    </row>
    <row r="18" customFormat="false" ht="28.35" hidden="false" customHeight="false" outlineLevel="0" collapsed="false">
      <c r="A18" s="5" t="n">
        <v>17</v>
      </c>
      <c r="B18" s="5" t="s">
        <v>13</v>
      </c>
      <c r="C18" s="6" t="s">
        <v>40</v>
      </c>
      <c r="D18" s="7"/>
      <c r="E18" s="5"/>
      <c r="F18" s="5" t="str">
        <f aca="false">IF(D18="","",IF(UPPER(TRIM(D18))='3. Marking'!D18,"Right","Wrong"))</f>
        <v/>
      </c>
    </row>
    <row r="19" customFormat="false" ht="28.35" hidden="false" customHeight="false" outlineLevel="0" collapsed="false">
      <c r="A19" s="5" t="n">
        <v>18</v>
      </c>
      <c r="B19" s="5" t="s">
        <v>13</v>
      </c>
      <c r="C19" s="6" t="s">
        <v>41</v>
      </c>
      <c r="D19" s="7"/>
      <c r="E19" s="5"/>
      <c r="F19" s="5" t="str">
        <f aca="false">IF(D19="","",IF(UPPER(TRIM(D19))='3. Marking'!D19,"Right","Wrong"))</f>
        <v/>
      </c>
    </row>
    <row r="20" customFormat="false" ht="28.35" hidden="false" customHeight="false" outlineLevel="0" collapsed="false">
      <c r="A20" s="5" t="n">
        <v>19</v>
      </c>
      <c r="B20" s="5" t="s">
        <v>13</v>
      </c>
      <c r="C20" s="6" t="s">
        <v>42</v>
      </c>
      <c r="D20" s="7"/>
      <c r="E20" s="5"/>
      <c r="F20" s="5" t="str">
        <f aca="false">IF(D20="","",IF(UPPER(TRIM(D20))='3. Marking'!D20,"Right","Wrong"))</f>
        <v/>
      </c>
    </row>
    <row r="21" customFormat="false" ht="28.35" hidden="false" customHeight="false" outlineLevel="0" collapsed="false">
      <c r="A21" s="5" t="n">
        <v>20</v>
      </c>
      <c r="B21" s="5" t="s">
        <v>14</v>
      </c>
      <c r="C21" s="6" t="s">
        <v>43</v>
      </c>
      <c r="D21" s="7"/>
      <c r="E21" s="5"/>
      <c r="F21" s="5" t="str">
        <f aca="false">IF(D21="","",IF(UPPER(TRIM(D21))='3. Marking'!D21,"Right","Wrong"))</f>
        <v/>
      </c>
    </row>
    <row r="22" customFormat="false" ht="28.35" hidden="false" customHeight="false" outlineLevel="0" collapsed="false">
      <c r="A22" s="5" t="n">
        <v>21</v>
      </c>
      <c r="B22" s="5" t="s">
        <v>14</v>
      </c>
      <c r="C22" s="6" t="s">
        <v>44</v>
      </c>
      <c r="D22" s="7"/>
      <c r="E22" s="5"/>
      <c r="F22" s="5" t="str">
        <f aca="false">IF(D22="","",IF(UPPER(TRIM(D22))='3. Marking'!D22,"Right","Wrong"))</f>
        <v/>
      </c>
    </row>
    <row r="23" customFormat="false" ht="28.35" hidden="false" customHeight="false" outlineLevel="0" collapsed="false">
      <c r="A23" s="5" t="n">
        <v>22</v>
      </c>
      <c r="B23" s="5" t="s">
        <v>14</v>
      </c>
      <c r="C23" s="6" t="s">
        <v>45</v>
      </c>
      <c r="D23" s="7"/>
      <c r="E23" s="5"/>
      <c r="F23" s="5" t="str">
        <f aca="false">IF(D23="","",IF(UPPER(TRIM(D23))='3. Marking'!D23,"Right","Wrong"))</f>
        <v/>
      </c>
    </row>
    <row r="24" customFormat="false" ht="28.35" hidden="false" customHeight="false" outlineLevel="0" collapsed="false">
      <c r="A24" s="5" t="n">
        <v>23</v>
      </c>
      <c r="B24" s="5" t="s">
        <v>14</v>
      </c>
      <c r="C24" s="6" t="s">
        <v>46</v>
      </c>
      <c r="D24" s="7"/>
      <c r="E24" s="5"/>
      <c r="F24" s="5" t="str">
        <f aca="false">IF(D24="","",IF(UPPER(TRIM(D24))='3. Marking'!D24,"Right","Wrong"))</f>
        <v/>
      </c>
    </row>
    <row r="25" customFormat="false" ht="28.35" hidden="false" customHeight="false" outlineLevel="0" collapsed="false">
      <c r="A25" s="5" t="n">
        <v>24</v>
      </c>
      <c r="B25" s="5" t="s">
        <v>14</v>
      </c>
      <c r="C25" s="6" t="s">
        <v>47</v>
      </c>
      <c r="D25" s="7"/>
      <c r="E25" s="5"/>
      <c r="F25" s="5" t="str">
        <f aca="false">IF(D25="","",IF(UPPER(TRIM(D25))='3. Marking'!D25,"Right","Wrong"))</f>
        <v/>
      </c>
    </row>
    <row r="26" customFormat="false" ht="28.35" hidden="false" customHeight="false" outlineLevel="0" collapsed="false">
      <c r="A26" s="5" t="n">
        <v>25</v>
      </c>
      <c r="B26" s="5" t="s">
        <v>14</v>
      </c>
      <c r="C26" s="6" t="s">
        <v>48</v>
      </c>
      <c r="D26" s="7"/>
      <c r="E26" s="5"/>
      <c r="F26" s="5" t="str">
        <f aca="false">IF(D26="","",IF(UPPER(TRIM(D26))='3. Marking'!D26,"Right","Wrong"))</f>
        <v/>
      </c>
    </row>
    <row r="27" customFormat="false" ht="28.35" hidden="false" customHeight="false" outlineLevel="0" collapsed="false">
      <c r="A27" s="5" t="n">
        <v>26</v>
      </c>
      <c r="B27" s="5" t="s">
        <v>14</v>
      </c>
      <c r="C27" s="6" t="s">
        <v>49</v>
      </c>
      <c r="D27" s="7"/>
      <c r="E27" s="5"/>
      <c r="F27" s="5" t="str">
        <f aca="false">IF(D27="","",IF(UPPER(TRIM(D27))='3. Marking'!D27,"Right","Wrong"))</f>
        <v/>
      </c>
    </row>
    <row r="28" customFormat="false" ht="15" hidden="false" customHeight="false" outlineLevel="0" collapsed="false">
      <c r="A28" s="5" t="n">
        <v>27</v>
      </c>
      <c r="B28" s="5" t="s">
        <v>15</v>
      </c>
      <c r="C28" s="6" t="s">
        <v>50</v>
      </c>
      <c r="D28" s="7"/>
      <c r="E28" s="5"/>
      <c r="F28" s="5" t="str">
        <f aca="false">IF(D28="","",IF(ISNUMBER(D28),IF(ABS(D28-'3. Marking'!D28)&lt;='3. Marking'!E28,"Right","Wrong"),"Enter a number"))</f>
        <v/>
      </c>
    </row>
    <row r="29" customFormat="false" ht="15" hidden="false" customHeight="false" outlineLevel="0" collapsed="false">
      <c r="A29" s="5" t="n">
        <v>28</v>
      </c>
      <c r="B29" s="5" t="s">
        <v>15</v>
      </c>
      <c r="C29" s="6" t="s">
        <v>51</v>
      </c>
      <c r="D29" s="7"/>
      <c r="E29" s="5"/>
      <c r="F29" s="5" t="str">
        <f aca="false">IF(D29="","",IF(ISNUMBER(D29),IF(ABS(D29-'3. Marking'!D29)&lt;='3. Marking'!E29,"Right","Wrong"),"Enter a number"))</f>
        <v/>
      </c>
    </row>
    <row r="30" customFormat="false" ht="15" hidden="false" customHeight="false" outlineLevel="0" collapsed="false">
      <c r="A30" s="5" t="n">
        <v>29</v>
      </c>
      <c r="B30" s="5" t="s">
        <v>15</v>
      </c>
      <c r="C30" s="6" t="s">
        <v>52</v>
      </c>
      <c r="D30" s="7"/>
      <c r="E30" s="5"/>
      <c r="F30" s="5" t="str">
        <f aca="false">IF(D30="","",IF(ISNUMBER(D30),IF(ABS(D30-'3. Marking'!D30)&lt;='3. Marking'!E30,"Right","Wrong"),"Enter a number"))</f>
        <v/>
      </c>
    </row>
    <row r="31" customFormat="false" ht="28.35" hidden="false" customHeight="false" outlineLevel="0" collapsed="false">
      <c r="A31" s="5" t="n">
        <v>30</v>
      </c>
      <c r="B31" s="5" t="s">
        <v>15</v>
      </c>
      <c r="C31" s="6" t="s">
        <v>53</v>
      </c>
      <c r="D31" s="7"/>
      <c r="E31" s="5"/>
      <c r="F31" s="5" t="str">
        <f aca="false">IF(D31="","",IF(ISNUMBER(D31),IF(ABS(D31-'3. Marking'!D31)&lt;='3. Marking'!E31,"Right","Wrong"),"Enter a number"))</f>
        <v/>
      </c>
    </row>
    <row r="32" customFormat="false" ht="15" hidden="false" customHeight="false" outlineLevel="0" collapsed="false">
      <c r="A32" s="5" t="n">
        <v>31</v>
      </c>
      <c r="B32" s="5" t="s">
        <v>15</v>
      </c>
      <c r="C32" s="6" t="s">
        <v>54</v>
      </c>
      <c r="D32" s="7"/>
      <c r="E32" s="5"/>
      <c r="F32" s="5" t="str">
        <f aca="false">IF(D32="","",IF(ISNUMBER(D32),IF(ABS(D32-'3. Marking'!D32)&lt;='3. Marking'!E32,"Right","Wrong"),"Enter a number"))</f>
        <v/>
      </c>
    </row>
    <row r="33" customFormat="false" ht="15" hidden="false" customHeight="false" outlineLevel="0" collapsed="false">
      <c r="A33" s="5" t="n">
        <v>32</v>
      </c>
      <c r="B33" s="5" t="s">
        <v>15</v>
      </c>
      <c r="C33" s="6" t="s">
        <v>55</v>
      </c>
      <c r="D33" s="7"/>
      <c r="E33" s="5"/>
      <c r="F33" s="5" t="str">
        <f aca="false">IF(D33="","",IF(ISNUMBER(D33),IF(ABS(D33-'3. Marking'!D33)&lt;='3. Marking'!E33,"Right","Wrong"),"Enter a number"))</f>
        <v/>
      </c>
    </row>
    <row r="34" customFormat="false" ht="15" hidden="false" customHeight="false" outlineLevel="0" collapsed="false">
      <c r="A34" s="5" t="n">
        <v>33</v>
      </c>
      <c r="B34" s="5" t="s">
        <v>15</v>
      </c>
      <c r="C34" s="6" t="s">
        <v>56</v>
      </c>
      <c r="D34" s="7"/>
      <c r="E34" s="5"/>
      <c r="F34" s="5" t="str">
        <f aca="false">IF(D34="","",IF(ISNUMBER(D34),IF(ABS(D34-'3. Marking'!D34)&lt;='3. Marking'!E34,"Right","Wrong"),"Enter a number"))</f>
        <v/>
      </c>
    </row>
    <row r="35" customFormat="false" ht="15" hidden="false" customHeight="false" outlineLevel="0" collapsed="false">
      <c r="A35" s="5" t="n">
        <v>34</v>
      </c>
      <c r="B35" s="5" t="s">
        <v>16</v>
      </c>
      <c r="C35" s="6" t="s">
        <v>57</v>
      </c>
      <c r="D35" s="7"/>
      <c r="E35" s="5"/>
      <c r="F35" s="5" t="str">
        <f aca="false">IF(D35="","",IF(ISNUMBER(D35),IF(ABS(D35-'3. Marking'!D35)&lt;='3. Marking'!E35,"Right","Wrong"),"Enter a number"))</f>
        <v/>
      </c>
    </row>
    <row r="36" customFormat="false" ht="15" hidden="false" customHeight="false" outlineLevel="0" collapsed="false">
      <c r="A36" s="5" t="n">
        <v>35</v>
      </c>
      <c r="B36" s="5" t="s">
        <v>16</v>
      </c>
      <c r="C36" s="6" t="s">
        <v>58</v>
      </c>
      <c r="D36" s="7"/>
      <c r="E36" s="5"/>
      <c r="F36" s="5" t="str">
        <f aca="false">IF(D36="","",IF(ISNUMBER(D36),IF(ABS(D36-'3. Marking'!D36)&lt;='3. Marking'!E36,"Right","Wrong"),"Enter a number"))</f>
        <v/>
      </c>
    </row>
    <row r="37" customFormat="false" ht="15" hidden="false" customHeight="false" outlineLevel="0" collapsed="false">
      <c r="A37" s="5" t="n">
        <v>36</v>
      </c>
      <c r="B37" s="5" t="s">
        <v>16</v>
      </c>
      <c r="C37" s="6" t="s">
        <v>59</v>
      </c>
      <c r="D37" s="7"/>
      <c r="E37" s="5"/>
      <c r="F37" s="5" t="str">
        <f aca="false">IF(D37="","",IF(ISNUMBER(D37),IF(ABS(D37-'3. Marking'!D37)&lt;='3. Marking'!E37,"Right","Wrong"),"Enter a number"))</f>
        <v/>
      </c>
    </row>
    <row r="38" customFormat="false" ht="28.35" hidden="false" customHeight="false" outlineLevel="0" collapsed="false">
      <c r="A38" s="5" t="n">
        <v>37</v>
      </c>
      <c r="B38" s="5" t="s">
        <v>16</v>
      </c>
      <c r="C38" s="6" t="s">
        <v>60</v>
      </c>
      <c r="D38" s="7"/>
      <c r="E38" s="5"/>
      <c r="F38" s="5" t="str">
        <f aca="false">IF(D38="","",IF(ISNUMBER(D38),IF(ABS(D38-'3. Marking'!D38)&lt;='3. Marking'!E38,"Right","Wrong"),"Enter a number"))</f>
        <v/>
      </c>
    </row>
    <row r="39" customFormat="false" ht="28.35" hidden="false" customHeight="false" outlineLevel="0" collapsed="false">
      <c r="A39" s="5" t="n">
        <v>38</v>
      </c>
      <c r="B39" s="5" t="s">
        <v>16</v>
      </c>
      <c r="C39" s="6" t="s">
        <v>61</v>
      </c>
      <c r="D39" s="7"/>
      <c r="E39" s="5"/>
      <c r="F39" s="5" t="str">
        <f aca="false">IF(D39="","",IF(ISNUMBER(D39),IF(ABS(D39-'3. Marking'!D39)&lt;='3. Marking'!E39,"Right","Wrong"),"Enter a number"))</f>
        <v/>
      </c>
    </row>
    <row r="40" customFormat="false" ht="15" hidden="false" customHeight="false" outlineLevel="0" collapsed="false">
      <c r="A40" s="5" t="n">
        <v>39</v>
      </c>
      <c r="B40" s="5" t="s">
        <v>16</v>
      </c>
      <c r="C40" s="6" t="s">
        <v>62</v>
      </c>
      <c r="D40" s="7"/>
      <c r="E40" s="5"/>
      <c r="F40" s="5" t="str">
        <f aca="false">IF(D40="","",IF(ISNUMBER(D40),IF(ABS(D40-'3. Marking'!D40)&lt;='3. Marking'!E40,"Right","Wrong"),"Enter a number"))</f>
        <v/>
      </c>
    </row>
    <row r="41" customFormat="false" ht="28.35" hidden="false" customHeight="false" outlineLevel="0" collapsed="false">
      <c r="A41" s="5" t="n">
        <v>40</v>
      </c>
      <c r="B41" s="5" t="s">
        <v>16</v>
      </c>
      <c r="C41" s="6" t="s">
        <v>63</v>
      </c>
      <c r="D41" s="7"/>
      <c r="E41" s="5"/>
      <c r="F41" s="5" t="str">
        <f aca="false">IF(D41="","",IF(ISNUMBER(D41),IF(ABS(D41-'3. Marking'!D41)&lt;='3. Marking'!E41,"Right","Wrong"),"Enter a number"))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4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5" zeroHeight="false" outlineLevelRow="0" outlineLevelCol="0"/>
  <cols>
    <col collapsed="false" customWidth="true" hidden="false" outlineLevel="0" max="2" min="2" style="0" width="16"/>
    <col collapsed="false" customWidth="true" hidden="false" outlineLevel="0" max="6" min="6" style="0" width="100"/>
  </cols>
  <sheetData>
    <row r="1" customFormat="false" ht="15" hidden="false" customHeight="false" outlineLevel="0" collapsed="false">
      <c r="A1" s="3" t="s">
        <v>20</v>
      </c>
      <c r="B1" s="3" t="s">
        <v>6</v>
      </c>
      <c r="C1" s="3" t="s">
        <v>64</v>
      </c>
      <c r="D1" s="3" t="s">
        <v>65</v>
      </c>
      <c r="E1" s="3" t="s">
        <v>66</v>
      </c>
      <c r="F1" s="3" t="s">
        <v>67</v>
      </c>
    </row>
    <row r="2" customFormat="false" ht="15" hidden="false" customHeight="false" outlineLevel="0" collapsed="false">
      <c r="A2" s="0" t="n">
        <v>1</v>
      </c>
      <c r="B2" s="0" t="s">
        <v>11</v>
      </c>
      <c r="C2" s="0" t="s">
        <v>68</v>
      </c>
      <c r="D2" s="0" t="s">
        <v>69</v>
      </c>
      <c r="F2" s="8" t="s">
        <v>70</v>
      </c>
    </row>
    <row r="3" customFormat="false" ht="15" hidden="false" customHeight="false" outlineLevel="0" collapsed="false">
      <c r="A3" s="0" t="n">
        <v>2</v>
      </c>
      <c r="B3" s="0" t="s">
        <v>11</v>
      </c>
      <c r="C3" s="0" t="s">
        <v>68</v>
      </c>
      <c r="D3" s="0" t="s">
        <v>69</v>
      </c>
      <c r="F3" s="8" t="s">
        <v>71</v>
      </c>
    </row>
    <row r="4" customFormat="false" ht="15" hidden="false" customHeight="false" outlineLevel="0" collapsed="false">
      <c r="A4" s="0" t="n">
        <v>3</v>
      </c>
      <c r="B4" s="0" t="s">
        <v>11</v>
      </c>
      <c r="C4" s="0" t="s">
        <v>68</v>
      </c>
      <c r="D4" s="0" t="s">
        <v>72</v>
      </c>
      <c r="F4" s="8" t="s">
        <v>73</v>
      </c>
    </row>
    <row r="5" customFormat="false" ht="15" hidden="false" customHeight="false" outlineLevel="0" collapsed="false">
      <c r="A5" s="0" t="n">
        <v>4</v>
      </c>
      <c r="B5" s="0" t="s">
        <v>11</v>
      </c>
      <c r="C5" s="0" t="s">
        <v>68</v>
      </c>
      <c r="D5" s="0" t="s">
        <v>74</v>
      </c>
      <c r="F5" s="8" t="s">
        <v>73</v>
      </c>
    </row>
    <row r="6" customFormat="false" ht="15" hidden="false" customHeight="false" outlineLevel="0" collapsed="false">
      <c r="A6" s="0" t="n">
        <v>5</v>
      </c>
      <c r="B6" s="0" t="s">
        <v>11</v>
      </c>
      <c r="C6" s="0" t="s">
        <v>68</v>
      </c>
      <c r="D6" s="0" t="s">
        <v>75</v>
      </c>
      <c r="F6" s="8" t="s">
        <v>76</v>
      </c>
    </row>
    <row r="7" customFormat="false" ht="15" hidden="false" customHeight="false" outlineLevel="0" collapsed="false">
      <c r="A7" s="0" t="n">
        <v>6</v>
      </c>
      <c r="B7" s="0" t="s">
        <v>11</v>
      </c>
      <c r="C7" s="0" t="s">
        <v>68</v>
      </c>
      <c r="D7" s="0" t="s">
        <v>74</v>
      </c>
      <c r="F7" s="8" t="s">
        <v>76</v>
      </c>
    </row>
    <row r="8" customFormat="false" ht="15" hidden="false" customHeight="false" outlineLevel="0" collapsed="false">
      <c r="A8" s="0" t="n">
        <v>7</v>
      </c>
      <c r="B8" s="0" t="s">
        <v>12</v>
      </c>
      <c r="C8" s="0" t="s">
        <v>68</v>
      </c>
      <c r="D8" s="0" t="s">
        <v>72</v>
      </c>
      <c r="F8" s="8" t="s">
        <v>77</v>
      </c>
    </row>
    <row r="9" customFormat="false" ht="15" hidden="false" customHeight="false" outlineLevel="0" collapsed="false">
      <c r="A9" s="0" t="n">
        <v>8</v>
      </c>
      <c r="B9" s="0" t="s">
        <v>12</v>
      </c>
      <c r="C9" s="0" t="s">
        <v>68</v>
      </c>
      <c r="D9" s="0" t="s">
        <v>75</v>
      </c>
      <c r="F9" s="8" t="s">
        <v>77</v>
      </c>
    </row>
    <row r="10" customFormat="false" ht="15" hidden="false" customHeight="false" outlineLevel="0" collapsed="false">
      <c r="A10" s="0" t="n">
        <v>9</v>
      </c>
      <c r="B10" s="0" t="s">
        <v>12</v>
      </c>
      <c r="C10" s="0" t="s">
        <v>68</v>
      </c>
      <c r="D10" s="0" t="s">
        <v>69</v>
      </c>
      <c r="F10" s="8" t="s">
        <v>78</v>
      </c>
    </row>
    <row r="11" customFormat="false" ht="15" hidden="false" customHeight="false" outlineLevel="0" collapsed="false">
      <c r="A11" s="0" t="n">
        <v>10</v>
      </c>
      <c r="B11" s="0" t="s">
        <v>12</v>
      </c>
      <c r="C11" s="0" t="s">
        <v>68</v>
      </c>
      <c r="D11" s="0" t="s">
        <v>72</v>
      </c>
      <c r="F11" s="8" t="s">
        <v>79</v>
      </c>
    </row>
    <row r="12" customFormat="false" ht="15" hidden="false" customHeight="false" outlineLevel="0" collapsed="false">
      <c r="A12" s="0" t="n">
        <v>11</v>
      </c>
      <c r="B12" s="0" t="s">
        <v>12</v>
      </c>
      <c r="C12" s="0" t="s">
        <v>68</v>
      </c>
      <c r="D12" s="0" t="s">
        <v>69</v>
      </c>
      <c r="F12" s="8" t="s">
        <v>79</v>
      </c>
    </row>
    <row r="13" customFormat="false" ht="15" hidden="false" customHeight="false" outlineLevel="0" collapsed="false">
      <c r="A13" s="0" t="n">
        <v>12</v>
      </c>
      <c r="B13" s="0" t="s">
        <v>12</v>
      </c>
      <c r="C13" s="0" t="s">
        <v>68</v>
      </c>
      <c r="D13" s="0" t="s">
        <v>75</v>
      </c>
      <c r="F13" s="8" t="s">
        <v>79</v>
      </c>
    </row>
    <row r="14" customFormat="false" ht="15" hidden="false" customHeight="false" outlineLevel="0" collapsed="false">
      <c r="A14" s="0" t="n">
        <v>13</v>
      </c>
      <c r="B14" s="0" t="s">
        <v>13</v>
      </c>
      <c r="C14" s="0" t="s">
        <v>68</v>
      </c>
      <c r="D14" s="0" t="s">
        <v>75</v>
      </c>
      <c r="F14" s="8" t="s">
        <v>80</v>
      </c>
    </row>
    <row r="15" customFormat="false" ht="15" hidden="false" customHeight="false" outlineLevel="0" collapsed="false">
      <c r="A15" s="0" t="n">
        <v>14</v>
      </c>
      <c r="B15" s="0" t="s">
        <v>13</v>
      </c>
      <c r="C15" s="0" t="s">
        <v>68</v>
      </c>
      <c r="D15" s="0" t="s">
        <v>74</v>
      </c>
      <c r="F15" s="8" t="s">
        <v>81</v>
      </c>
    </row>
    <row r="16" customFormat="false" ht="15" hidden="false" customHeight="false" outlineLevel="0" collapsed="false">
      <c r="A16" s="0" t="n">
        <v>15</v>
      </c>
      <c r="B16" s="0" t="s">
        <v>13</v>
      </c>
      <c r="C16" s="0" t="s">
        <v>68</v>
      </c>
      <c r="D16" s="0" t="s">
        <v>74</v>
      </c>
      <c r="F16" s="8" t="s">
        <v>80</v>
      </c>
    </row>
    <row r="17" customFormat="false" ht="15" hidden="false" customHeight="false" outlineLevel="0" collapsed="false">
      <c r="A17" s="0" t="n">
        <v>16</v>
      </c>
      <c r="B17" s="0" t="s">
        <v>13</v>
      </c>
      <c r="C17" s="0" t="s">
        <v>68</v>
      </c>
      <c r="D17" s="0" t="s">
        <v>72</v>
      </c>
      <c r="F17" s="8" t="s">
        <v>82</v>
      </c>
    </row>
    <row r="18" customFormat="false" ht="15" hidden="false" customHeight="false" outlineLevel="0" collapsed="false">
      <c r="A18" s="0" t="n">
        <v>17</v>
      </c>
      <c r="B18" s="0" t="s">
        <v>13</v>
      </c>
      <c r="C18" s="0" t="s">
        <v>68</v>
      </c>
      <c r="D18" s="0" t="s">
        <v>69</v>
      </c>
      <c r="F18" s="8" t="s">
        <v>83</v>
      </c>
    </row>
    <row r="19" customFormat="false" ht="15" hidden="false" customHeight="false" outlineLevel="0" collapsed="false">
      <c r="A19" s="0" t="n">
        <v>18</v>
      </c>
      <c r="B19" s="0" t="s">
        <v>13</v>
      </c>
      <c r="C19" s="0" t="s">
        <v>68</v>
      </c>
      <c r="D19" s="0" t="s">
        <v>75</v>
      </c>
      <c r="F19" s="8" t="s">
        <v>83</v>
      </c>
    </row>
    <row r="20" customFormat="false" ht="15" hidden="false" customHeight="false" outlineLevel="0" collapsed="false">
      <c r="A20" s="0" t="n">
        <v>19</v>
      </c>
      <c r="B20" s="0" t="s">
        <v>13</v>
      </c>
      <c r="C20" s="0" t="s">
        <v>68</v>
      </c>
      <c r="D20" s="0" t="s">
        <v>75</v>
      </c>
      <c r="F20" s="8" t="s">
        <v>83</v>
      </c>
    </row>
    <row r="21" customFormat="false" ht="15" hidden="false" customHeight="false" outlineLevel="0" collapsed="false">
      <c r="A21" s="0" t="n">
        <v>20</v>
      </c>
      <c r="B21" s="0" t="s">
        <v>14</v>
      </c>
      <c r="C21" s="0" t="s">
        <v>68</v>
      </c>
      <c r="D21" s="0" t="s">
        <v>69</v>
      </c>
      <c r="F21" s="8" t="s">
        <v>84</v>
      </c>
    </row>
    <row r="22" customFormat="false" ht="15" hidden="false" customHeight="false" outlineLevel="0" collapsed="false">
      <c r="A22" s="0" t="n">
        <v>21</v>
      </c>
      <c r="B22" s="0" t="s">
        <v>14</v>
      </c>
      <c r="C22" s="0" t="s">
        <v>68</v>
      </c>
      <c r="D22" s="0" t="s">
        <v>72</v>
      </c>
      <c r="F22" s="8" t="s">
        <v>85</v>
      </c>
    </row>
    <row r="23" customFormat="false" ht="15" hidden="false" customHeight="false" outlineLevel="0" collapsed="false">
      <c r="A23" s="0" t="n">
        <v>22</v>
      </c>
      <c r="B23" s="0" t="s">
        <v>14</v>
      </c>
      <c r="C23" s="0" t="s">
        <v>68</v>
      </c>
      <c r="D23" s="0" t="s">
        <v>69</v>
      </c>
      <c r="F23" s="8" t="s">
        <v>85</v>
      </c>
    </row>
    <row r="24" customFormat="false" ht="15" hidden="false" customHeight="false" outlineLevel="0" collapsed="false">
      <c r="A24" s="0" t="n">
        <v>23</v>
      </c>
      <c r="B24" s="0" t="s">
        <v>14</v>
      </c>
      <c r="C24" s="0" t="s">
        <v>68</v>
      </c>
      <c r="D24" s="0" t="s">
        <v>74</v>
      </c>
      <c r="F24" s="8" t="s">
        <v>86</v>
      </c>
    </row>
    <row r="25" customFormat="false" ht="15" hidden="false" customHeight="false" outlineLevel="0" collapsed="false">
      <c r="A25" s="0" t="n">
        <v>24</v>
      </c>
      <c r="B25" s="0" t="s">
        <v>14</v>
      </c>
      <c r="C25" s="0" t="s">
        <v>68</v>
      </c>
      <c r="D25" s="0" t="s">
        <v>74</v>
      </c>
      <c r="F25" s="8" t="s">
        <v>86</v>
      </c>
    </row>
    <row r="26" customFormat="false" ht="15" hidden="false" customHeight="false" outlineLevel="0" collapsed="false">
      <c r="A26" s="0" t="n">
        <v>25</v>
      </c>
      <c r="B26" s="0" t="s">
        <v>14</v>
      </c>
      <c r="C26" s="0" t="s">
        <v>68</v>
      </c>
      <c r="D26" s="0" t="s">
        <v>74</v>
      </c>
      <c r="F26" s="8" t="s">
        <v>87</v>
      </c>
    </row>
    <row r="27" customFormat="false" ht="15" hidden="false" customHeight="false" outlineLevel="0" collapsed="false">
      <c r="A27" s="0" t="n">
        <v>26</v>
      </c>
      <c r="B27" s="0" t="s">
        <v>14</v>
      </c>
      <c r="C27" s="0" t="s">
        <v>68</v>
      </c>
      <c r="D27" s="0" t="s">
        <v>72</v>
      </c>
      <c r="F27" s="8" t="s">
        <v>88</v>
      </c>
    </row>
    <row r="28" customFormat="false" ht="15" hidden="false" customHeight="false" outlineLevel="0" collapsed="false">
      <c r="A28" s="0" t="n">
        <v>27</v>
      </c>
      <c r="B28" s="0" t="s">
        <v>15</v>
      </c>
      <c r="C28" s="0" t="s">
        <v>89</v>
      </c>
      <c r="D28" s="0" t="n">
        <v>3</v>
      </c>
      <c r="E28" s="0" t="n">
        <v>0.01</v>
      </c>
      <c r="F28" s="8" t="s">
        <v>90</v>
      </c>
    </row>
    <row r="29" customFormat="false" ht="15" hidden="false" customHeight="false" outlineLevel="0" collapsed="false">
      <c r="A29" s="0" t="n">
        <v>28</v>
      </c>
      <c r="B29" s="0" t="s">
        <v>15</v>
      </c>
      <c r="C29" s="0" t="s">
        <v>89</v>
      </c>
      <c r="D29" s="0" t="n">
        <v>1.5</v>
      </c>
      <c r="E29" s="0" t="n">
        <v>0.001</v>
      </c>
      <c r="F29" s="8" t="s">
        <v>91</v>
      </c>
    </row>
    <row r="30" customFormat="false" ht="15" hidden="false" customHeight="false" outlineLevel="0" collapsed="false">
      <c r="A30" s="0" t="n">
        <v>29</v>
      </c>
      <c r="B30" s="0" t="s">
        <v>15</v>
      </c>
      <c r="C30" s="0" t="s">
        <v>89</v>
      </c>
      <c r="D30" s="0" t="n">
        <v>2.25</v>
      </c>
      <c r="E30" s="0" t="n">
        <v>0.001</v>
      </c>
      <c r="F30" s="8" t="s">
        <v>92</v>
      </c>
    </row>
    <row r="31" customFormat="false" ht="15" hidden="false" customHeight="false" outlineLevel="0" collapsed="false">
      <c r="A31" s="0" t="n">
        <v>30</v>
      </c>
      <c r="B31" s="0" t="s">
        <v>15</v>
      </c>
      <c r="C31" s="0" t="s">
        <v>89</v>
      </c>
      <c r="D31" s="0" t="n">
        <v>1.571</v>
      </c>
      <c r="E31" s="0" t="n">
        <v>0.001</v>
      </c>
      <c r="F31" s="8" t="s">
        <v>93</v>
      </c>
    </row>
    <row r="32" customFormat="false" ht="15" hidden="false" customHeight="false" outlineLevel="0" collapsed="false">
      <c r="A32" s="0" t="n">
        <v>31</v>
      </c>
      <c r="B32" s="0" t="s">
        <v>15</v>
      </c>
      <c r="C32" s="0" t="s">
        <v>89</v>
      </c>
      <c r="D32" s="0" t="n">
        <v>1.8</v>
      </c>
      <c r="E32" s="0" t="n">
        <v>0.001</v>
      </c>
      <c r="F32" s="8" t="s">
        <v>94</v>
      </c>
    </row>
    <row r="33" customFormat="false" ht="15" hidden="false" customHeight="false" outlineLevel="0" collapsed="false">
      <c r="A33" s="0" t="n">
        <v>32</v>
      </c>
      <c r="B33" s="0" t="s">
        <v>15</v>
      </c>
      <c r="C33" s="0" t="s">
        <v>89</v>
      </c>
      <c r="D33" s="0" t="n">
        <v>5</v>
      </c>
      <c r="E33" s="0" t="n">
        <v>0.01</v>
      </c>
      <c r="F33" s="8" t="s">
        <v>95</v>
      </c>
    </row>
    <row r="34" customFormat="false" ht="15" hidden="false" customHeight="false" outlineLevel="0" collapsed="false">
      <c r="A34" s="0" t="n">
        <v>33</v>
      </c>
      <c r="B34" s="0" t="s">
        <v>15</v>
      </c>
      <c r="C34" s="0" t="s">
        <v>89</v>
      </c>
      <c r="D34" s="0" t="n">
        <v>7</v>
      </c>
      <c r="E34" s="0" t="n">
        <v>0.01</v>
      </c>
      <c r="F34" s="8" t="s">
        <v>96</v>
      </c>
    </row>
    <row r="35" customFormat="false" ht="15" hidden="false" customHeight="false" outlineLevel="0" collapsed="false">
      <c r="A35" s="0" t="n">
        <v>34</v>
      </c>
      <c r="B35" s="0" t="s">
        <v>16</v>
      </c>
      <c r="C35" s="0" t="s">
        <v>89</v>
      </c>
      <c r="D35" s="0" t="n">
        <v>1.08</v>
      </c>
      <c r="E35" s="0" t="n">
        <v>0.01</v>
      </c>
      <c r="F35" s="8" t="s">
        <v>97</v>
      </c>
    </row>
    <row r="36" customFormat="false" ht="15" hidden="false" customHeight="false" outlineLevel="0" collapsed="false">
      <c r="A36" s="0" t="n">
        <v>35</v>
      </c>
      <c r="B36" s="0" t="s">
        <v>16</v>
      </c>
      <c r="C36" s="0" t="s">
        <v>89</v>
      </c>
      <c r="D36" s="0" t="n">
        <v>33.2</v>
      </c>
      <c r="E36" s="0" t="n">
        <v>0.1</v>
      </c>
      <c r="F36" s="8" t="s">
        <v>98</v>
      </c>
    </row>
    <row r="37" customFormat="false" ht="15" hidden="false" customHeight="false" outlineLevel="0" collapsed="false">
      <c r="A37" s="0" t="n">
        <v>36</v>
      </c>
      <c r="B37" s="0" t="s">
        <v>16</v>
      </c>
      <c r="C37" s="0" t="s">
        <v>89</v>
      </c>
      <c r="D37" s="0" t="n">
        <v>6.2</v>
      </c>
      <c r="E37" s="0" t="n">
        <v>0.1</v>
      </c>
      <c r="F37" s="8" t="s">
        <v>99</v>
      </c>
    </row>
    <row r="38" customFormat="false" ht="15" hidden="false" customHeight="false" outlineLevel="0" collapsed="false">
      <c r="A38" s="0" t="n">
        <v>37</v>
      </c>
      <c r="B38" s="0" t="s">
        <v>16</v>
      </c>
      <c r="C38" s="0" t="s">
        <v>89</v>
      </c>
      <c r="D38" s="0" t="n">
        <v>6.25</v>
      </c>
      <c r="E38" s="0" t="n">
        <v>0.01</v>
      </c>
      <c r="F38" s="8" t="s">
        <v>100</v>
      </c>
    </row>
    <row r="39" customFormat="false" ht="15" hidden="false" customHeight="false" outlineLevel="0" collapsed="false">
      <c r="A39" s="0" t="n">
        <v>38</v>
      </c>
      <c r="B39" s="0" t="s">
        <v>16</v>
      </c>
      <c r="C39" s="0" t="s">
        <v>89</v>
      </c>
      <c r="D39" s="0" t="n">
        <v>100.7</v>
      </c>
      <c r="E39" s="0" t="n">
        <v>0.1</v>
      </c>
      <c r="F39" s="8" t="s">
        <v>101</v>
      </c>
    </row>
    <row r="40" customFormat="false" ht="15" hidden="false" customHeight="false" outlineLevel="0" collapsed="false">
      <c r="A40" s="0" t="n">
        <v>39</v>
      </c>
      <c r="B40" s="0" t="s">
        <v>16</v>
      </c>
      <c r="C40" s="0" t="s">
        <v>89</v>
      </c>
      <c r="D40" s="0" t="n">
        <v>4.5</v>
      </c>
      <c r="E40" s="0" t="n">
        <v>0.05</v>
      </c>
      <c r="F40" s="8" t="s">
        <v>102</v>
      </c>
    </row>
    <row r="41" customFormat="false" ht="15" hidden="false" customHeight="false" outlineLevel="0" collapsed="false">
      <c r="A41" s="0" t="n">
        <v>40</v>
      </c>
      <c r="B41" s="0" t="s">
        <v>16</v>
      </c>
      <c r="C41" s="0" t="s">
        <v>89</v>
      </c>
      <c r="D41" s="0" t="n">
        <v>187.5</v>
      </c>
      <c r="E41" s="0" t="n">
        <v>0.1</v>
      </c>
      <c r="F41" s="8" t="s">
        <v>103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2026-09-22T16:38:54Z</dcterms:created>
  <dc:creator>openpyxl</dc:creator>
  <dc:description/>
  <dc:language>en-US</dc:language>
  <cp:lastModifiedBy/>
  <dcterms:modified xsi:type="dcterms:W3CDTF">2026-09-22T16:38:54Z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