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<sst xmlns="http://schemas.openxmlformats.org/spreadsheetml/2006/main" count="240" uniqueCount="113">
  <si>
    <t xml:space="preserve">Forty questions on The Private Equity Fund Controller Playbook</t>
  </si>
  <si>
    <t xml:space="preserve">Answer in the yellow column of sheet 1. Numbers as numbers, in the unit the question asks for (a ratio as 1.70, a percentage as 8.9). Multiple-choice as a single letter.</t>
  </si>
  <si>
    <t xml:space="preserve">Column F marks each answer as you type. Sheet 2 counts your errors chapter by chapter: that is your revision list.</t>
  </si>
  <si>
    <t xml:space="preserve">Sheet 3 carries every answer and the reason for it. Nothing is hidden. Read it after you have answered, not before.</t>
  </si>
  <si>
    <t xml:space="preserve">The numeric questions use the book's own fund, register and close. The figures come from the four companion workbooks; three come from the three cases.</t>
  </si>
  <si>
    <t xml:space="preserve">julianrsterling.com/fundcontroller</t>
  </si>
  <si>
    <t xml:space="preserve">Chapter</t>
  </si>
  <si>
    <t xml:space="preserve">Questions</t>
  </si>
  <si>
    <t xml:space="preserve">Answered</t>
  </si>
  <si>
    <t xml:space="preserve">Right</t>
  </si>
  <si>
    <t xml:space="preserve">Wrong</t>
  </si>
  <si>
    <t xml:space="preserve">The platform</t>
  </si>
  <si>
    <t xml:space="preserve">Core mechanics</t>
  </si>
  <si>
    <t xml:space="preserve">Close and reporting</t>
  </si>
  <si>
    <t xml:space="preserve">Performance</t>
  </si>
  <si>
    <t xml:space="preserve">Worked cases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</si>
  <si>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</si>
  <si>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</si>
  <si>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</si>
  <si>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</si>
  <si>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</si>
  <si>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</si>
  <si>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</si>
  <si>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The controller's evidence hierarchy puts first: A) administrator ledgers  B) primary evidence: executed agreements, bank statements, invoices, signed approvals  C) deal-team emails  D) assumptions</t>
  </si>
  <si>
    <t xml:space="preserve">Subsequent closings usually require: A) a new fund  B) a fee holiday  C) equalisation, so later investors are placed in a comparable economic position  D) nothing</t>
  </si>
  <si>
    <t xml:space="preserve">Unfunded commitment, as Chapter 5 defines it: A) commitment less cumulative contributions plus amounts restored or recallable  B) commitment less distributions  C) commitment less fees  D) NAV less paid-in</t>
  </si>
  <si>
    <t xml:space="preserve">Register: commitments of 80, 55, 45, 30 and 25, plus a GP vehicle of 15 excluded from calls. Commitments participating in calls?</t>
  </si>
  <si>
    <t xml:space="preserve">Kestrel's participation percentage, 80 of 235, in per cent? (two decimals)</t>
  </si>
  <si>
    <t xml:space="preserve">A call of 24 of investment, 1.6 of fee, 0.4 of expenses, less 1 of available cash. Amount to call?</t>
  </si>
  <si>
    <t xml:space="preserve">Kestrel's share of that call, to the cent? (two decimals)</t>
  </si>
  <si>
    <t xml:space="preserve">Gross proceeds 40, facility repaid 6, expenses 0.5, reserve 1.5. Distributable cash?</t>
  </si>
  <si>
    <t xml:space="preserve">A call that exceeds an investor's unfunded commitment is: A) normal after year 5  B) a default, an exclusion or a transfer not yet picked up  C) an equalisation  D) a rounding difference</t>
  </si>
  <si>
    <t xml:space="preserve">After the investment period, the management fee base usually: A) becomes carry  B) stays on commitments  C) declines, to invested cost, net invested capital or remaining value  D) rises</t>
  </si>
  <si>
    <t xml:space="preserve">Chapter 30: proceeds 160, contributed capital 100, preferred return 10, 20% carry, full catch-up. Catch-up, in $m?</t>
  </si>
  <si>
    <t xml:space="preserve">LP interests in total, in $m?</t>
  </si>
  <si>
    <t xml:space="preserve">Carry in total, in $m?</t>
  </si>
  <si>
    <t xml:space="preserve">Same waterfall with a 25% carry rate: catch-up, in $m? (one decimal)</t>
  </si>
  <si>
    <t xml:space="preserve">On the timing sheet, the 8% preferred accrued on the dated flows, in $m? (one decimal)</t>
  </si>
  <si>
    <t xml:space="preserve">How many of the nine waterfall review controls can be tested automatically in the companion model? A) five  B) two  C) nine  D) none</t>
  </si>
  <si>
    <t xml:space="preserve">Chapter 31: draft partner capital 125 and four corrections of 2, 0.4, 0.9 and 0.2. Corrected NAV? (one decimal)</t>
  </si>
  <si>
    <t xml:space="preserve">Investments after correcting the duplicated Meridian reduction, in $m?</t>
  </si>
  <si>
    <t xml:space="preserve">Cash after the unrecorded dividend, in $m? (one decimal)</t>
  </si>
  <si>
    <t xml:space="preserve">Liabilities after releasing the legal accrual and correcting the fee, in $m? (one decimal)</t>
  </si>
  <si>
    <t xml:space="preserve">Change in NAV against the draft, in per cent? (one decimal)</t>
  </si>
  <si>
    <t xml:space="preserve">Why compute NAV by two routes? A) two routes to the same number is the control  B) auditors require three  C) to smooth NAV  D) redundancy</t>
  </si>
  <si>
    <t xml:space="preserve">The close's five findings came from: A) modelling errors  B) the auditor  C) the valuation committee  D) controls that did not exist, found by connecting two records that should have agreed</t>
  </si>
  <si>
    <t xml:space="preserve">Euro investment: 40 at a rate of 1.10, 44 at 1.05 at quarter-end. Dollar fair value? (one decimal)</t>
  </si>
  <si>
    <t xml:space="preserve">Its dollar cost? (one decimal)</t>
  </si>
  <si>
    <t xml:space="preserve">TVPI equals: A) IRR times years  B) NAV over commitment  C) DPI minus RVPI  D) DPI plus RVPI</t>
  </si>
  <si>
    <t xml:space="preserve">Performance file: paid-in 66.18, distributions 55. DPI? (four decimals)</t>
  </si>
  <si>
    <t xml:space="preserve">TVPI with the escrow at zero and a residual value of 4? (four decimals)</t>
  </si>
  <si>
    <t xml:space="preserve">Management fee per quarter in that case, in $m? (one decimal)</t>
  </si>
  <si>
    <t xml:space="preserve">Net effect of the subscription facility on the fund IRR in the book's case, in points? (two decimals, negative)</t>
  </si>
  <si>
    <t xml:space="preserve">In the book's case, does the facility raise IRR at an Atlas sale price of 78? A) no  B) yes</t>
  </si>
  <si>
    <t xml:space="preserve">Sale price of Atlas at which the fund breaks even with the facility, in $m? (one decimal)</t>
  </si>
  <si>
    <t xml:space="preserve">Case one: 80 invested on 200 of first-close commitments, a new investor commits 50. Its equalisation contribution at cost?</t>
  </si>
  <si>
    <t xml:space="preserve">Case one: the equalisation interest at 8% a year for nine months? (two decimals)</t>
  </si>
  <si>
    <t xml:space="preserve">Case one: value moved to the new investor if the investments have risen 15%? (two decimals)</t>
  </si>
  <si>
    <t xml:space="preserve">Case two: five-year fee on net invested capital, in $m? (two decimals)</t>
  </si>
  <si>
    <t xml:space="preserve">Case two: overcharge from never reducing the base, in $m? (two decimals)</t>
  </si>
  <si>
    <t xml:space="preserve">Case three: unfunded commitment at the end of year 3, commitment 100, 70 called, 12 recallable?</t>
  </si>
  <si>
    <t xml:space="preserve">Case three: total paid in over the life, with the 12 recalled?</t>
  </si>
  <si>
    <t xml:space="preserve">Case three: DPI at the end of year 3 counting only what cannot come back? (two decimals)</t>
  </si>
  <si>
    <t xml:space="preserve">Type</t>
  </si>
  <si>
    <t xml:space="preserve">Answer</t>
  </si>
  <si>
    <t xml:space="preserve">Tolerance</t>
  </si>
  <si>
    <t xml:space="preserve">Why</t>
  </si>
  <si>
    <t xml:space="preserve">mcq</t>
  </si>
  <si>
    <t xml:space="preserve">B</t>
  </si>
  <si>
    <t xml:space="preserve">Chapter 1: primary, then system, then management evidence, then assumptions.</t>
  </si>
  <si>
    <t xml:space="preserve">C</t>
  </si>
  <si>
    <t xml:space="preserve">Chapter 3: contributions for prior investments and expenses, plus an interest-like amount.</t>
  </si>
  <si>
    <t xml:space="preserve">A</t>
  </si>
  <si>
    <t xml:space="preserve">The definitions sit in the partnership agreement.</t>
  </si>
  <si>
    <t xml:space="preserve">num</t>
  </si>
  <si>
    <t xml:space="preserve">250 less the 15 excluded.</t>
  </si>
  <si>
    <t xml:space="preserve">Participation is on commitments that participate, not on total commitments.</t>
  </si>
  <si>
    <t xml:space="preserve">Available cash and expected receipts are deducted.</t>
  </si>
  <si>
    <t xml:space="preserve">25 x 34.04%, rounded.</t>
  </si>
  <si>
    <t xml:space="preserve">Deductions come before the waterfall.</t>
  </si>
  <si>
    <t xml:space="preserve">Never a rounding problem.</t>
  </si>
  <si>
    <t xml:space="preserve">Chapter 7: on a trigger the agreement defines.</t>
  </si>
  <si>
    <t xml:space="preserve">C / (10 + C) = 20%.</t>
  </si>
  <si>
    <t xml:space="preserve">100 + 10 + 38.</t>
  </si>
  <si>
    <t xml:space="preserve">2.5 + 9.5: exactly 20% of 60 of profit.</t>
  </si>
  <si>
    <t xml:space="preserve">C / (10 + C) = 25%: C = 3.33.</t>
  </si>
  <si>
    <t xml:space="preserve">Against the flat 10 of Chapter 30: read the day-count convention.</t>
  </si>
  <si>
    <t xml:space="preserve">The catch-up formula and the total allocation; the other seven are judgement.</t>
  </si>
  <si>
    <t xml:space="preserve">Route 1: from the draft.</t>
  </si>
  <si>
    <t xml:space="preserve">129 as drafted + 2: now tied to the approved valuations.</t>
  </si>
  <si>
    <t xml:space="preserve">8 + 0.4.</t>
  </si>
  <si>
    <t xml:space="preserve">12 - 0.9 - 0.2.</t>
  </si>
  <si>
    <t xml:space="preserve">3.5 / 125.</t>
  </si>
  <si>
    <t xml:space="preserve">A close that agrees with itself only one way has not been checked.</t>
  </si>
  <si>
    <t xml:space="preserve">D</t>
  </si>
  <si>
    <t xml:space="preserve">Chapter 31.</t>
  </si>
  <si>
    <t xml:space="preserve">44 x 1.05.</t>
  </si>
  <si>
    <t xml:space="preserve">40 x 1.10: the local gain of 4 is partly offset by the currency.</t>
  </si>
  <si>
    <t xml:space="preserve">Chapter 14.</t>
  </si>
  <si>
    <t xml:space="preserve">55 / 66.18.</t>
  </si>
  <si>
    <t xml:space="preserve">0.8311 + 0.0604.</t>
  </si>
  <si>
    <t xml:space="preserve">Thirteen quarters: 32.5.</t>
  </si>
  <si>
    <t xml:space="preserve">The book says it is positive; with its own interest cost it is not.</t>
  </si>
  <si>
    <t xml:space="preserve">Only above the break-even sale price, 96.68 on the price surface, does it start to help.</t>
  </si>
  <si>
    <t xml:space="preserve">Below it, deferring a call makes the IRR worse.</t>
  </si>
  <si>
    <t xml:space="preserve">Its 20% share of the 80.</t>
  </si>
  <si>
    <t xml:space="preserve">16 x 8% x 0.75.</t>
  </si>
  <si>
    <t xml:space="preserve">18.40 of value for 16.96 paid.</t>
  </si>
  <si>
    <t xml:space="preserve">Against 15.80 on invested cost never reduced.</t>
  </si>
  <si>
    <t xml:space="preserve">Invisible in the first year.</t>
  </si>
  <si>
    <t xml:space="preserve">Not 30.</t>
  </si>
  <si>
    <t xml:space="preserve">Recalls are paid in on top of the commitment.</t>
  </si>
  <si>
    <t xml:space="preserve">18 / 70, against 0.43 reported.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</si>
</sst>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2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14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9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7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8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4" t="s">
        <v>16</v>
      </c>
      <c r="B7" s="4" t="n">
        <f aca="false">SUM(B2:B6)</f>
        <v>40</v>
      </c>
      <c r="C7" s="4" t="n">
        <f aca="false">SUM(C2:C6)</f>
        <v>0</v>
      </c>
      <c r="D7" s="4" t="n">
        <f aca="false">SUM(D2:D6)</f>
        <v>0</v>
      </c>
      <c r="E7" s="4" t="n">
        <f aca="false">SUM(E2:E6)</f>
        <v>0</v>
      </c>
    </row>
    <row r="9" customFormat="false" ht="15" hidden="false" customHeight="false" outlineLevel="0" collapsed="false">
      <c r="A9" s="0" t="s">
        <v>17</v>
      </c>
      <c r="B9" s="0" t="str">
        <f aca="false">IF(C7=0,"",D7&amp;" / "&amp;C7)</f>
        <v/>
      </c>
    </row>
    <row r="10" customFormat="false" ht="15" hidden="false" customHeight="false" outlineLevel="0" collapsed="false">
      <c r="A10" s="0" t="s">
        <v>18</v>
      </c>
      <c r="B10" s="0" t="str">
        <f aca="false">IF(MAX(E2:E6)=0,"",INDEX(A2:A6,MATCH(MAX(E2:E6),E2:E6,0)))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20</v>
      </c>
      <c r="D1" s="3" t="s">
        <v>21</v>
      </c>
      <c r="E1" s="3"/>
      <c r="F1" s="3" t="s">
        <v>22</v>
      </c>
    </row>
    <row r="2" customFormat="false" ht="28.35" hidden="false" customHeight="false" outlineLevel="0" collapsed="false">
      <c r="A2" s="5" t="n">
        <v>1</v>
      </c>
      <c r="B2" s="5" t="s">
        <v>11</v>
      </c>
      <c r="C2" s="6" t="s">
        <v>23</v>
      </c>
      <c r="D2" s="7"/>
      <c r="E2" s="5"/>
      <c r="F2" s="5" t="str">
        <f aca="false">IF(D2="","",IF(UPPER(TRIM(D2))='3. Marking'!D2,"Right","Wrong"))</f>
        <v/>
      </c>
    </row>
    <row r="3" customFormat="false" ht="28.35" hidden="false" customHeight="false" outlineLevel="0" collapsed="false">
      <c r="A3" s="5" t="n">
        <v>2</v>
      </c>
      <c r="B3" s="5" t="s">
        <v>11</v>
      </c>
      <c r="C3" s="6" t="s">
        <v>24</v>
      </c>
      <c r="D3" s="7"/>
      <c r="E3" s="5"/>
      <c r="F3" s="5" t="str">
        <f aca="false">IF(D3="","",IF(UPPER(TRIM(D3))='3. Marking'!D3,"Right","Wrong"))</f>
        <v/>
      </c>
    </row>
    <row r="4" customFormat="false" ht="28.35" hidden="false" customHeight="false" outlineLevel="0" collapsed="false">
      <c r="A4" s="5" t="n">
        <v>3</v>
      </c>
      <c r="B4" s="5" t="s">
        <v>12</v>
      </c>
      <c r="C4" s="6" t="s">
        <v>25</v>
      </c>
      <c r="D4" s="7"/>
      <c r="E4" s="5"/>
      <c r="F4" s="5" t="str">
        <f aca="false">IF(D4="","",IF(UPPER(TRIM(D4))='3. Marking'!D4,"Right","Wrong"))</f>
        <v/>
      </c>
    </row>
    <row r="5" customFormat="false" ht="28.35" hidden="false" customHeight="false" outlineLevel="0" collapsed="false">
      <c r="A5" s="5" t="n">
        <v>4</v>
      </c>
      <c r="B5" s="5" t="s">
        <v>12</v>
      </c>
      <c r="C5" s="6" t="s">
        <v>26</v>
      </c>
      <c r="D5" s="7"/>
      <c r="E5" s="5"/>
      <c r="F5" s="5" t="str">
        <f aca="false">IF(D5="","",IF(ISNUMBER(D5),IF(ABS(D5-'3. Marking'!D5)&lt;='3. Marking'!E5,"Right","Wrong"),"Enter a number"))</f>
        <v/>
      </c>
    </row>
    <row r="6" customFormat="false" ht="15" hidden="false" customHeight="false" outlineLevel="0" collapsed="false">
      <c r="A6" s="5" t="n">
        <v>5</v>
      </c>
      <c r="B6" s="5" t="s">
        <v>12</v>
      </c>
      <c r="C6" s="6" t="s">
        <v>27</v>
      </c>
      <c r="D6" s="7"/>
      <c r="E6" s="5"/>
      <c r="F6" s="5" t="str">
        <f aca="false">IF(D6="","",IF(ISNUMBER(D6),IF(ABS(D6-'3. Marking'!D6)&lt;='3. Marking'!E6,"Right","Wrong"),"Enter a number"))</f>
        <v/>
      </c>
    </row>
    <row r="7" customFormat="false" ht="15" hidden="false" customHeight="false" outlineLevel="0" collapsed="false">
      <c r="A7" s="5" t="n">
        <v>6</v>
      </c>
      <c r="B7" s="5" t="s">
        <v>12</v>
      </c>
      <c r="C7" s="6" t="s">
        <v>28</v>
      </c>
      <c r="D7" s="7"/>
      <c r="E7" s="5"/>
      <c r="F7" s="5" t="str">
        <f aca="false">IF(D7="","",IF(ISNUMBER(D7),IF(ABS(D7-'3. Marking'!D7)&lt;='3. Marking'!E7,"Right","Wrong"),"Enter a number"))</f>
        <v/>
      </c>
    </row>
    <row r="8" customFormat="false" ht="15" hidden="false" customHeight="false" outlineLevel="0" collapsed="false">
      <c r="A8" s="5" t="n">
        <v>7</v>
      </c>
      <c r="B8" s="5" t="s">
        <v>12</v>
      </c>
      <c r="C8" s="6" t="s">
        <v>29</v>
      </c>
      <c r="D8" s="7"/>
      <c r="E8" s="5"/>
      <c r="F8" s="5" t="str">
        <f aca="false">IF(D8="","",IF(ISNUMBER(D8),IF(ABS(D8-'3. Marking'!D8)&lt;='3. Marking'!E8,"Right","Wrong"),"Enter a number"))</f>
        <v/>
      </c>
    </row>
    <row r="9" customFormat="false" ht="15" hidden="false" customHeight="false" outlineLevel="0" collapsed="false">
      <c r="A9" s="5" t="n">
        <v>8</v>
      </c>
      <c r="B9" s="5" t="s">
        <v>12</v>
      </c>
      <c r="C9" s="6" t="s">
        <v>30</v>
      </c>
      <c r="D9" s="7"/>
      <c r="E9" s="5"/>
      <c r="F9" s="5" t="str">
        <f aca="false">IF(D9="","",IF(ISNUMBER(D9),IF(ABS(D9-'3. Marking'!D9)&lt;='3. Marking'!E9,"Right","Wrong"),"Enter a number"))</f>
        <v/>
      </c>
    </row>
    <row r="10" customFormat="false" ht="28.35" hidden="false" customHeight="false" outlineLevel="0" collapsed="false">
      <c r="A10" s="5" t="n">
        <v>9</v>
      </c>
      <c r="B10" s="5" t="s">
        <v>12</v>
      </c>
      <c r="C10" s="6" t="s">
        <v>31</v>
      </c>
      <c r="D10" s="7"/>
      <c r="E10" s="5"/>
      <c r="F10" s="5" t="str">
        <f aca="false">IF(D10="","",IF(UPPER(TRIM(D10))='3. Marking'!D10,"Right","Wrong"))</f>
        <v/>
      </c>
    </row>
    <row r="11" customFormat="false" ht="28.35" hidden="false" customHeight="false" outlineLevel="0" collapsed="false">
      <c r="A11" s="5" t="n">
        <v>10</v>
      </c>
      <c r="B11" s="5" t="s">
        <v>12</v>
      </c>
      <c r="C11" s="6" t="s">
        <v>32</v>
      </c>
      <c r="D11" s="7"/>
      <c r="E11" s="5"/>
      <c r="F11" s="5" t="str">
        <f aca="false">IF(D11="","",IF(UPPER(TRIM(D11))='3. Marking'!D11,"Right","Wrong"))</f>
        <v/>
      </c>
    </row>
    <row r="12" customFormat="false" ht="28.35" hidden="false" customHeight="false" outlineLevel="0" collapsed="false">
      <c r="A12" s="5" t="n">
        <v>11</v>
      </c>
      <c r="B12" s="5" t="s">
        <v>12</v>
      </c>
      <c r="C12" s="6" t="s">
        <v>33</v>
      </c>
      <c r="D12" s="7"/>
      <c r="E12" s="5"/>
      <c r="F12" s="5" t="str">
        <f aca="false">IF(D12="","",IF(ISNUMBER(D12),IF(ABS(D12-'3. Marking'!D12)&lt;='3. Marking'!E12,"Right","Wrong"),"Enter a number"))</f>
        <v/>
      </c>
    </row>
    <row r="13" customFormat="false" ht="15" hidden="false" customHeight="false" outlineLevel="0" collapsed="false">
      <c r="A13" s="5" t="n">
        <v>12</v>
      </c>
      <c r="B13" s="5" t="s">
        <v>12</v>
      </c>
      <c r="C13" s="6" t="s">
        <v>34</v>
      </c>
      <c r="D13" s="7"/>
      <c r="E13" s="5"/>
      <c r="F13" s="5" t="str">
        <f aca="false">IF(D13="","",IF(ISNUMBER(D13),IF(ABS(D13-'3. Marking'!D13)&lt;='3. Marking'!E13,"Right","Wrong"),"Enter a number"))</f>
        <v/>
      </c>
    </row>
    <row r="14" customFormat="false" ht="15" hidden="false" customHeight="false" outlineLevel="0" collapsed="false">
      <c r="A14" s="5" t="n">
        <v>13</v>
      </c>
      <c r="B14" s="5" t="s">
        <v>12</v>
      </c>
      <c r="C14" s="6" t="s">
        <v>35</v>
      </c>
      <c r="D14" s="7"/>
      <c r="E14" s="5"/>
      <c r="F14" s="5" t="str">
        <f aca="false">IF(D14="","",IF(ISNUMBER(D14),IF(ABS(D14-'3. Marking'!D14)&lt;='3. Marking'!E14,"Right","Wrong"),"Enter a number"))</f>
        <v/>
      </c>
    </row>
    <row r="15" customFormat="false" ht="15" hidden="false" customHeight="false" outlineLevel="0" collapsed="false">
      <c r="A15" s="5" t="n">
        <v>14</v>
      </c>
      <c r="B15" s="5" t="s">
        <v>12</v>
      </c>
      <c r="C15" s="6" t="s">
        <v>36</v>
      </c>
      <c r="D15" s="7"/>
      <c r="E15" s="5"/>
      <c r="F15" s="5" t="str">
        <f aca="false">IF(D15="","",IF(ISNUMBER(D15),IF(ABS(D15-'3. Marking'!D15)&lt;='3. Marking'!E15,"Right","Wrong"),"Enter a number"))</f>
        <v/>
      </c>
    </row>
    <row r="16" customFormat="false" ht="15" hidden="false" customHeight="false" outlineLevel="0" collapsed="false">
      <c r="A16" s="5" t="n">
        <v>15</v>
      </c>
      <c r="B16" s="5" t="s">
        <v>12</v>
      </c>
      <c r="C16" s="6" t="s">
        <v>37</v>
      </c>
      <c r="D16" s="7"/>
      <c r="E16" s="5"/>
      <c r="F16" s="5" t="str">
        <f aca="false">IF(D16="","",IF(ISNUMBER(D16),IF(ABS(D16-'3. Marking'!D16)&lt;='3. Marking'!E16,"Right","Wrong"),"Enter a number"))</f>
        <v/>
      </c>
    </row>
    <row r="17" customFormat="false" ht="28.35" hidden="false" customHeight="false" outlineLevel="0" collapsed="false">
      <c r="A17" s="5" t="n">
        <v>16</v>
      </c>
      <c r="B17" s="5" t="s">
        <v>12</v>
      </c>
      <c r="C17" s="6" t="s">
        <v>38</v>
      </c>
      <c r="D17" s="7"/>
      <c r="E17" s="5"/>
      <c r="F17" s="5" t="str">
        <f aca="false">IF(D17="","",IF(UPPER(TRIM(D17))='3. Marking'!D17,"Right","Wrong"))</f>
        <v/>
      </c>
    </row>
    <row r="18" customFormat="false" ht="15" hidden="false" customHeight="false" outlineLevel="0" collapsed="false">
      <c r="A18" s="5" t="n">
        <v>17</v>
      </c>
      <c r="B18" s="5" t="s">
        <v>13</v>
      </c>
      <c r="C18" s="6" t="s">
        <v>39</v>
      </c>
      <c r="D18" s="7"/>
      <c r="E18" s="5"/>
      <c r="F18" s="5" t="str">
        <f aca="false">IF(D18="","",IF(ISNUMBER(D18),IF(ABS(D18-'3. Marking'!D18)&lt;='3. Marking'!E18,"Right","Wrong"),"Enter a number"))</f>
        <v/>
      </c>
    </row>
    <row r="19" customFormat="false" ht="15" hidden="false" customHeight="false" outlineLevel="0" collapsed="false">
      <c r="A19" s="5" t="n">
        <v>18</v>
      </c>
      <c r="B19" s="5" t="s">
        <v>13</v>
      </c>
      <c r="C19" s="6" t="s">
        <v>40</v>
      </c>
      <c r="D19" s="7"/>
      <c r="E19" s="5"/>
      <c r="F19" s="5" t="str">
        <f aca="false">IF(D19="","",IF(ISNUMBER(D19),IF(ABS(D19-'3. Marking'!D19)&lt;='3. Marking'!E19,"Right","Wrong"),"Enter a number"))</f>
        <v/>
      </c>
    </row>
    <row r="20" customFormat="false" ht="15" hidden="false" customHeight="false" outlineLevel="0" collapsed="false">
      <c r="A20" s="5" t="n">
        <v>19</v>
      </c>
      <c r="B20" s="5" t="s">
        <v>13</v>
      </c>
      <c r="C20" s="6" t="s">
        <v>41</v>
      </c>
      <c r="D20" s="7"/>
      <c r="E20" s="5"/>
      <c r="F20" s="5" t="str">
        <f aca="false">IF(D20="","",IF(ISNUMBER(D20),IF(ABS(D20-'3. Marking'!D20)&lt;='3. Marking'!E20,"Right","Wrong"),"Enter a number"))</f>
        <v/>
      </c>
    </row>
    <row r="21" customFormat="false" ht="15" hidden="false" customHeight="false" outlineLevel="0" collapsed="false">
      <c r="A21" s="5" t="n">
        <v>20</v>
      </c>
      <c r="B21" s="5" t="s">
        <v>13</v>
      </c>
      <c r="C21" s="6" t="s">
        <v>42</v>
      </c>
      <c r="D21" s="7"/>
      <c r="E21" s="5"/>
      <c r="F21" s="5" t="str">
        <f aca="false">IF(D21="","",IF(ISNUMBER(D21),IF(ABS(D21-'3. Marking'!D21)&lt;='3. Marking'!E21,"Right","Wrong"),"Enter a number"))</f>
        <v/>
      </c>
    </row>
    <row r="22" customFormat="false" ht="15" hidden="false" customHeight="false" outlineLevel="0" collapsed="false">
      <c r="A22" s="5" t="n">
        <v>21</v>
      </c>
      <c r="B22" s="5" t="s">
        <v>13</v>
      </c>
      <c r="C22" s="6" t="s">
        <v>43</v>
      </c>
      <c r="D22" s="7"/>
      <c r="E22" s="5"/>
      <c r="F22" s="5" t="str">
        <f aca="false">IF(D22="","",IF(ISNUMBER(D22),IF(ABS(D22-'3. Marking'!D22)&lt;='3. Marking'!E22,"Right","Wrong"),"Enter a number"))</f>
        <v/>
      </c>
    </row>
    <row r="23" customFormat="false" ht="28.35" hidden="false" customHeight="false" outlineLevel="0" collapsed="false">
      <c r="A23" s="5" t="n">
        <v>22</v>
      </c>
      <c r="B23" s="5" t="s">
        <v>13</v>
      </c>
      <c r="C23" s="6" t="s">
        <v>44</v>
      </c>
      <c r="D23" s="7"/>
      <c r="E23" s="5"/>
      <c r="F23" s="5" t="str">
        <f aca="false">IF(D23="","",IF(UPPER(TRIM(D23))='3. Marking'!D23,"Right","Wrong"))</f>
        <v/>
      </c>
    </row>
    <row r="24" customFormat="false" ht="28.35" hidden="false" customHeight="false" outlineLevel="0" collapsed="false">
      <c r="A24" s="5" t="n">
        <v>23</v>
      </c>
      <c r="B24" s="5" t="s">
        <v>13</v>
      </c>
      <c r="C24" s="6" t="s">
        <v>45</v>
      </c>
      <c r="D24" s="7"/>
      <c r="E24" s="5"/>
      <c r="F24" s="5" t="str">
        <f aca="false">IF(D24="","",IF(UPPER(TRIM(D24))='3. Marking'!D24,"Right","Wrong"))</f>
        <v/>
      </c>
    </row>
    <row r="25" customFormat="false" ht="15" hidden="false" customHeight="false" outlineLevel="0" collapsed="false">
      <c r="A25" s="5" t="n">
        <v>24</v>
      </c>
      <c r="B25" s="5" t="s">
        <v>13</v>
      </c>
      <c r="C25" s="6" t="s">
        <v>46</v>
      </c>
      <c r="D25" s="7"/>
      <c r="E25" s="5"/>
      <c r="F25" s="5" t="str">
        <f aca="false">IF(D25="","",IF(ISNUMBER(D25),IF(ABS(D25-'3. Marking'!D25)&lt;='3. Marking'!E25,"Right","Wrong"),"Enter a number"))</f>
        <v/>
      </c>
    </row>
    <row r="26" customFormat="false" ht="15" hidden="false" customHeight="false" outlineLevel="0" collapsed="false">
      <c r="A26" s="5" t="n">
        <v>25</v>
      </c>
      <c r="B26" s="5" t="s">
        <v>13</v>
      </c>
      <c r="C26" s="6" t="s">
        <v>47</v>
      </c>
      <c r="D26" s="7"/>
      <c r="E26" s="5"/>
      <c r="F26" s="5" t="str">
        <f aca="false">IF(D26="","",IF(ISNUMBER(D26),IF(ABS(D26-'3. Marking'!D26)&lt;='3. Marking'!E26,"Right","Wrong"),"Enter a number"))</f>
        <v/>
      </c>
    </row>
    <row r="27" customFormat="false" ht="15" hidden="false" customHeight="false" outlineLevel="0" collapsed="false">
      <c r="A27" s="5" t="n">
        <v>26</v>
      </c>
      <c r="B27" s="5" t="s">
        <v>14</v>
      </c>
      <c r="C27" s="6" t="s">
        <v>48</v>
      </c>
      <c r="D27" s="7"/>
      <c r="E27" s="5"/>
      <c r="F27" s="5" t="str">
        <f aca="false">IF(D27="","",IF(UPPER(TRIM(D27))='3. Marking'!D27,"Right","Wrong"))</f>
        <v/>
      </c>
    </row>
    <row r="28" customFormat="false" ht="15" hidden="false" customHeight="false" outlineLevel="0" collapsed="false">
      <c r="A28" s="5" t="n">
        <v>27</v>
      </c>
      <c r="B28" s="5" t="s">
        <v>14</v>
      </c>
      <c r="C28" s="6" t="s">
        <v>49</v>
      </c>
      <c r="D28" s="7"/>
      <c r="E28" s="5"/>
      <c r="F28" s="5" t="str">
        <f aca="false">IF(D28="","",IF(ISNUMBER(D28),IF(ABS(D28-'3. Marking'!D28)&lt;='3. Marking'!E28,"Right","Wrong"),"Enter a number"))</f>
        <v/>
      </c>
    </row>
    <row r="29" customFormat="false" ht="15" hidden="false" customHeight="false" outlineLevel="0" collapsed="false">
      <c r="A29" s="5" t="n">
        <v>28</v>
      </c>
      <c r="B29" s="5" t="s">
        <v>14</v>
      </c>
      <c r="C29" s="6" t="s">
        <v>50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15" hidden="false" customHeight="false" outlineLevel="0" collapsed="false">
      <c r="A30" s="5" t="n">
        <v>29</v>
      </c>
      <c r="B30" s="5" t="s">
        <v>14</v>
      </c>
      <c r="C30" s="6" t="s">
        <v>51</v>
      </c>
      <c r="D30" s="7"/>
      <c r="E30" s="5"/>
      <c r="F30" s="5" t="str">
        <f aca="false">IF(D30="","",IF(ISNUMBER(D30),IF(ABS(D30-'3. Marking'!D30)&lt;='3. Marking'!E30,"Right","Wrong"),"Enter a number"))</f>
        <v/>
      </c>
    </row>
    <row r="31" customFormat="false" ht="15" hidden="false" customHeight="false" outlineLevel="0" collapsed="false">
      <c r="A31" s="5" t="n">
        <v>30</v>
      </c>
      <c r="B31" s="5" t="s">
        <v>14</v>
      </c>
      <c r="C31" s="6" t="s">
        <v>52</v>
      </c>
      <c r="D31" s="7"/>
      <c r="E31" s="5"/>
      <c r="F31" s="5" t="str">
        <f aca="false">IF(D31="","",IF(ISNUMBER(D31),IF(ABS(D31-'3. Marking'!D31)&lt;='3. Marking'!E31,"Right","Wrong"),"Enter a number"))</f>
        <v/>
      </c>
    </row>
    <row r="32" customFormat="false" ht="15" hidden="false" customHeight="false" outlineLevel="0" collapsed="false">
      <c r="A32" s="5" t="n">
        <v>31</v>
      </c>
      <c r="B32" s="5" t="s">
        <v>14</v>
      </c>
      <c r="C32" s="6" t="s">
        <v>53</v>
      </c>
      <c r="D32" s="7"/>
      <c r="E32" s="5"/>
      <c r="F32" s="5" t="str">
        <f aca="false">IF(D32="","",IF(UPPER(TRIM(D32))='3. Marking'!D32,"Right","Wrong"))</f>
        <v/>
      </c>
    </row>
    <row r="33" customFormat="false" ht="15" hidden="false" customHeight="false" outlineLevel="0" collapsed="false">
      <c r="A33" s="5" t="n">
        <v>32</v>
      </c>
      <c r="B33" s="5" t="s">
        <v>14</v>
      </c>
      <c r="C33" s="6" t="s">
        <v>54</v>
      </c>
      <c r="D33" s="7"/>
      <c r="E33" s="5"/>
      <c r="F33" s="5" t="str">
        <f aca="false">IF(D33="","",IF(ISNUMBER(D33),IF(ABS(D33-'3. Marking'!D33)&lt;='3. Marking'!E33,"Right","Wrong"),"Enter a number"))</f>
        <v/>
      </c>
    </row>
    <row r="34" customFormat="false" ht="28.35" hidden="false" customHeight="false" outlineLevel="0" collapsed="false">
      <c r="A34" s="5" t="n">
        <v>33</v>
      </c>
      <c r="B34" s="5" t="s">
        <v>15</v>
      </c>
      <c r="C34" s="6" t="s">
        <v>55</v>
      </c>
      <c r="D34" s="7"/>
      <c r="E34" s="5"/>
      <c r="F34" s="5" t="str">
        <f aca="false">IF(D34="","",IF(ISNUMBER(D34),IF(ABS(D34-'3. Marking'!D34)&lt;='3. Marking'!E34,"Right","Wrong"),"Enter a number"))</f>
        <v/>
      </c>
    </row>
    <row r="35" customFormat="false" ht="15" hidden="false" customHeight="false" outlineLevel="0" collapsed="false">
      <c r="A35" s="5" t="n">
        <v>34</v>
      </c>
      <c r="B35" s="5" t="s">
        <v>15</v>
      </c>
      <c r="C35" s="6" t="s">
        <v>56</v>
      </c>
      <c r="D35" s="7"/>
      <c r="E35" s="5"/>
      <c r="F35" s="5" t="str">
        <f aca="false">IF(D35="","",IF(ISNUMBER(D35),IF(ABS(D35-'3. Marking'!D35)&lt;='3. Marking'!E35,"Right","Wrong"),"Enter a number"))</f>
        <v/>
      </c>
    </row>
    <row r="36" customFormat="false" ht="15" hidden="false" customHeight="false" outlineLevel="0" collapsed="false">
      <c r="A36" s="5" t="n">
        <v>35</v>
      </c>
      <c r="B36" s="5" t="s">
        <v>15</v>
      </c>
      <c r="C36" s="6" t="s">
        <v>57</v>
      </c>
      <c r="D36" s="7"/>
      <c r="E36" s="5"/>
      <c r="F36" s="5" t="str">
        <f aca="false">IF(D36="","",IF(ISNUMBER(D36),IF(ABS(D36-'3. Marking'!D36)&lt;='3. Marking'!E36,"Right","Wrong"),"Enter a number"))</f>
        <v/>
      </c>
    </row>
    <row r="37" customFormat="false" ht="15" hidden="false" customHeight="false" outlineLevel="0" collapsed="false">
      <c r="A37" s="5" t="n">
        <v>36</v>
      </c>
      <c r="B37" s="5" t="s">
        <v>15</v>
      </c>
      <c r="C37" s="6" t="s">
        <v>58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15" hidden="false" customHeight="false" outlineLevel="0" collapsed="false">
      <c r="A38" s="5" t="n">
        <v>37</v>
      </c>
      <c r="B38" s="5" t="s">
        <v>15</v>
      </c>
      <c r="C38" s="6" t="s">
        <v>59</v>
      </c>
      <c r="D38" s="7"/>
      <c r="E38" s="5"/>
      <c r="F38" s="5" t="str">
        <f aca="false">IF(D38="","",IF(ISNUMBER(D38),IF(ABS(D38-'3. Marking'!D38)&lt;='3. Marking'!E38,"Right","Wrong"),"Enter a number"))</f>
        <v/>
      </c>
    </row>
    <row r="39" customFormat="false" ht="15" hidden="false" customHeight="false" outlineLevel="0" collapsed="false">
      <c r="A39" s="5" t="n">
        <v>38</v>
      </c>
      <c r="B39" s="5" t="s">
        <v>15</v>
      </c>
      <c r="C39" s="6" t="s">
        <v>60</v>
      </c>
      <c r="D39" s="7"/>
      <c r="E39" s="5"/>
      <c r="F39" s="5" t="str">
        <f aca="false">IF(D39="","",IF(ISNUMBER(D39),IF(ABS(D39-'3. Marking'!D39)&lt;='3. Marking'!E39,"Right","Wrong"),"Enter a number"))</f>
        <v/>
      </c>
    </row>
    <row r="40" customFormat="false" ht="15" hidden="false" customHeight="false" outlineLevel="0" collapsed="false">
      <c r="A40" s="5" t="n">
        <v>39</v>
      </c>
      <c r="B40" s="5" t="s">
        <v>15</v>
      </c>
      <c r="C40" s="6" t="s">
        <v>61</v>
      </c>
      <c r="D40" s="7"/>
      <c r="E40" s="5"/>
      <c r="F40" s="5" t="str">
        <f aca="false">IF(D40="","",IF(ISNUMBER(D40),IF(ABS(D40-'3. Marking'!D40)&lt;='3. Marking'!E40,"Right","Wrong"),"Enter a number"))</f>
        <v/>
      </c>
    </row>
    <row r="41" customFormat="false" ht="15" hidden="false" customHeight="false" outlineLevel="0" collapsed="false">
      <c r="A41" s="5" t="n">
        <v>40</v>
      </c>
      <c r="B41" s="5" t="s">
        <v>15</v>
      </c>
      <c r="C41" s="6" t="s">
        <v>62</v>
      </c>
      <c r="D41" s="7"/>
      <c r="E41" s="5"/>
      <c r="F41" s="5" t="str">
        <f aca="false">IF(D41="","",IF(ISNUMBER(D41),IF(ABS(D41-'3. Marking'!D41)&lt;='3. Marking'!E41,"Right","Wrong"),"Enter a number"))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63</v>
      </c>
      <c r="D1" s="3" t="s">
        <v>64</v>
      </c>
      <c r="E1" s="3" t="s">
        <v>65</v>
      </c>
      <c r="F1" s="3" t="s">
        <v>66</v>
      </c>
    </row>
    <row r="2" customFormat="false" ht="15" hidden="false" customHeight="false" outlineLevel="0" collapsed="false">
      <c r="A2" s="0" t="n">
        <v>1</v>
      </c>
      <c r="B2" s="0" t="s">
        <v>11</v>
      </c>
      <c r="C2" s="0" t="s">
        <v>67</v>
      </c>
      <c r="D2" s="0" t="s">
        <v>68</v>
      </c>
      <c r="F2" s="8" t="s">
        <v>69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67</v>
      </c>
      <c r="D3" s="0" t="s">
        <v>70</v>
      </c>
      <c r="F3" s="8" t="s">
        <v>71</v>
      </c>
    </row>
    <row r="4" customFormat="false" ht="15" hidden="false" customHeight="false" outlineLevel="0" collapsed="false">
      <c r="A4" s="0" t="n">
        <v>3</v>
      </c>
      <c r="B4" s="0" t="s">
        <v>12</v>
      </c>
      <c r="C4" s="0" t="s">
        <v>67</v>
      </c>
      <c r="D4" s="0" t="s">
        <v>72</v>
      </c>
      <c r="F4" s="8" t="s">
        <v>73</v>
      </c>
    </row>
    <row r="5" customFormat="false" ht="15" hidden="false" customHeight="false" outlineLevel="0" collapsed="false">
      <c r="A5" s="0" t="n">
        <v>4</v>
      </c>
      <c r="B5" s="0" t="s">
        <v>12</v>
      </c>
      <c r="C5" s="0" t="s">
        <v>74</v>
      </c>
      <c r="D5" s="0" t="n">
        <v>235</v>
      </c>
      <c r="E5" s="0" t="n">
        <v>0.5</v>
      </c>
      <c r="F5" s="8" t="s">
        <v>75</v>
      </c>
    </row>
    <row r="6" customFormat="false" ht="15" hidden="false" customHeight="false" outlineLevel="0" collapsed="false">
      <c r="A6" s="0" t="n">
        <v>5</v>
      </c>
      <c r="B6" s="0" t="s">
        <v>12</v>
      </c>
      <c r="C6" s="0" t="s">
        <v>74</v>
      </c>
      <c r="D6" s="0" t="n">
        <v>34.04</v>
      </c>
      <c r="E6" s="0" t="n">
        <v>0.01</v>
      </c>
      <c r="F6" s="8" t="s">
        <v>76</v>
      </c>
    </row>
    <row r="7" customFormat="false" ht="15" hidden="false" customHeight="false" outlineLevel="0" collapsed="false">
      <c r="A7" s="0" t="n">
        <v>6</v>
      </c>
      <c r="B7" s="0" t="s">
        <v>12</v>
      </c>
      <c r="C7" s="0" t="s">
        <v>74</v>
      </c>
      <c r="D7" s="0" t="n">
        <v>25</v>
      </c>
      <c r="E7" s="0" t="n">
        <v>0.05</v>
      </c>
      <c r="F7" s="8" t="s">
        <v>77</v>
      </c>
    </row>
    <row r="8" customFormat="false" ht="15" hidden="false" customHeight="false" outlineLevel="0" collapsed="false">
      <c r="A8" s="0" t="n">
        <v>7</v>
      </c>
      <c r="B8" s="0" t="s">
        <v>12</v>
      </c>
      <c r="C8" s="0" t="s">
        <v>74</v>
      </c>
      <c r="D8" s="0" t="n">
        <v>8.51</v>
      </c>
      <c r="E8" s="0" t="n">
        <v>0.005</v>
      </c>
      <c r="F8" s="8" t="s">
        <v>78</v>
      </c>
    </row>
    <row r="9" customFormat="false" ht="15" hidden="false" customHeight="false" outlineLevel="0" collapsed="false">
      <c r="A9" s="0" t="n">
        <v>8</v>
      </c>
      <c r="B9" s="0" t="s">
        <v>12</v>
      </c>
      <c r="C9" s="0" t="s">
        <v>74</v>
      </c>
      <c r="D9" s="0" t="n">
        <v>32</v>
      </c>
      <c r="E9" s="0" t="n">
        <v>0.05</v>
      </c>
      <c r="F9" s="8" t="s">
        <v>79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67</v>
      </c>
      <c r="D10" s="0" t="s">
        <v>68</v>
      </c>
      <c r="F10" s="8" t="s">
        <v>80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67</v>
      </c>
      <c r="D11" s="0" t="s">
        <v>70</v>
      </c>
      <c r="F11" s="8" t="s">
        <v>81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74</v>
      </c>
      <c r="D12" s="0" t="n">
        <v>2.5</v>
      </c>
      <c r="E12" s="0" t="n">
        <v>0.01</v>
      </c>
      <c r="F12" s="8" t="s">
        <v>82</v>
      </c>
    </row>
    <row r="13" customFormat="false" ht="15" hidden="false" customHeight="false" outlineLevel="0" collapsed="false">
      <c r="A13" s="0" t="n">
        <v>12</v>
      </c>
      <c r="B13" s="0" t="s">
        <v>12</v>
      </c>
      <c r="C13" s="0" t="s">
        <v>74</v>
      </c>
      <c r="D13" s="0" t="n">
        <v>148</v>
      </c>
      <c r="E13" s="0" t="n">
        <v>0.05</v>
      </c>
      <c r="F13" s="8" t="s">
        <v>83</v>
      </c>
    </row>
    <row r="14" customFormat="false" ht="15" hidden="false" customHeight="false" outlineLevel="0" collapsed="false">
      <c r="A14" s="0" t="n">
        <v>13</v>
      </c>
      <c r="B14" s="0" t="s">
        <v>12</v>
      </c>
      <c r="C14" s="0" t="s">
        <v>74</v>
      </c>
      <c r="D14" s="0" t="n">
        <v>12</v>
      </c>
      <c r="E14" s="0" t="n">
        <v>0.05</v>
      </c>
      <c r="F14" s="8" t="s">
        <v>84</v>
      </c>
    </row>
    <row r="15" customFormat="false" ht="15" hidden="false" customHeight="false" outlineLevel="0" collapsed="false">
      <c r="A15" s="0" t="n">
        <v>14</v>
      </c>
      <c r="B15" s="0" t="s">
        <v>12</v>
      </c>
      <c r="C15" s="0" t="s">
        <v>74</v>
      </c>
      <c r="D15" s="0" t="n">
        <v>3.3</v>
      </c>
      <c r="E15" s="0" t="n">
        <v>0.05</v>
      </c>
      <c r="F15" s="8" t="s">
        <v>85</v>
      </c>
    </row>
    <row r="16" customFormat="false" ht="15" hidden="false" customHeight="false" outlineLevel="0" collapsed="false">
      <c r="A16" s="0" t="n">
        <v>15</v>
      </c>
      <c r="B16" s="0" t="s">
        <v>12</v>
      </c>
      <c r="C16" s="0" t="s">
        <v>74</v>
      </c>
      <c r="D16" s="0" t="n">
        <v>37.2</v>
      </c>
      <c r="E16" s="0" t="n">
        <v>0.1</v>
      </c>
      <c r="F16" s="8" t="s">
        <v>86</v>
      </c>
    </row>
    <row r="17" customFormat="false" ht="15" hidden="false" customHeight="false" outlineLevel="0" collapsed="false">
      <c r="A17" s="0" t="n">
        <v>16</v>
      </c>
      <c r="B17" s="0" t="s">
        <v>12</v>
      </c>
      <c r="C17" s="0" t="s">
        <v>67</v>
      </c>
      <c r="D17" s="0" t="s">
        <v>68</v>
      </c>
      <c r="F17" s="8" t="s">
        <v>87</v>
      </c>
    </row>
    <row r="18" customFormat="false" ht="15" hidden="false" customHeight="false" outlineLevel="0" collapsed="false">
      <c r="A18" s="0" t="n">
        <v>17</v>
      </c>
      <c r="B18" s="0" t="s">
        <v>13</v>
      </c>
      <c r="C18" s="0" t="s">
        <v>74</v>
      </c>
      <c r="D18" s="0" t="n">
        <v>128.5</v>
      </c>
      <c r="E18" s="0" t="n">
        <v>0.05</v>
      </c>
      <c r="F18" s="8" t="s">
        <v>88</v>
      </c>
    </row>
    <row r="19" customFormat="false" ht="15" hidden="false" customHeight="false" outlineLevel="0" collapsed="false">
      <c r="A19" s="0" t="n">
        <v>18</v>
      </c>
      <c r="B19" s="0" t="s">
        <v>13</v>
      </c>
      <c r="C19" s="0" t="s">
        <v>74</v>
      </c>
      <c r="D19" s="0" t="n">
        <v>131</v>
      </c>
      <c r="E19" s="0" t="n">
        <v>0.05</v>
      </c>
      <c r="F19" s="8" t="s">
        <v>89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74</v>
      </c>
      <c r="D20" s="0" t="n">
        <v>8.4</v>
      </c>
      <c r="E20" s="0" t="n">
        <v>0.05</v>
      </c>
      <c r="F20" s="8" t="s">
        <v>90</v>
      </c>
    </row>
    <row r="21" customFormat="false" ht="15" hidden="false" customHeight="false" outlineLevel="0" collapsed="false">
      <c r="A21" s="0" t="n">
        <v>20</v>
      </c>
      <c r="B21" s="0" t="s">
        <v>13</v>
      </c>
      <c r="C21" s="0" t="s">
        <v>74</v>
      </c>
      <c r="D21" s="0" t="n">
        <v>10.9</v>
      </c>
      <c r="E21" s="0" t="n">
        <v>0.05</v>
      </c>
      <c r="F21" s="8" t="s">
        <v>91</v>
      </c>
    </row>
    <row r="22" customFormat="false" ht="15" hidden="false" customHeight="false" outlineLevel="0" collapsed="false">
      <c r="A22" s="0" t="n">
        <v>21</v>
      </c>
      <c r="B22" s="0" t="s">
        <v>13</v>
      </c>
      <c r="C22" s="0" t="s">
        <v>74</v>
      </c>
      <c r="D22" s="0" t="n">
        <v>2.8</v>
      </c>
      <c r="E22" s="0" t="n">
        <v>0.05</v>
      </c>
      <c r="F22" s="8" t="s">
        <v>92</v>
      </c>
    </row>
    <row r="23" customFormat="false" ht="15" hidden="false" customHeight="false" outlineLevel="0" collapsed="false">
      <c r="A23" s="0" t="n">
        <v>22</v>
      </c>
      <c r="B23" s="0" t="s">
        <v>13</v>
      </c>
      <c r="C23" s="0" t="s">
        <v>67</v>
      </c>
      <c r="D23" s="0" t="s">
        <v>72</v>
      </c>
      <c r="F23" s="8" t="s">
        <v>93</v>
      </c>
    </row>
    <row r="24" customFormat="false" ht="15" hidden="false" customHeight="false" outlineLevel="0" collapsed="false">
      <c r="A24" s="0" t="n">
        <v>23</v>
      </c>
      <c r="B24" s="0" t="s">
        <v>13</v>
      </c>
      <c r="C24" s="0" t="s">
        <v>67</v>
      </c>
      <c r="D24" s="0" t="s">
        <v>94</v>
      </c>
      <c r="F24" s="8" t="s">
        <v>95</v>
      </c>
    </row>
    <row r="25" customFormat="false" ht="15" hidden="false" customHeight="false" outlineLevel="0" collapsed="false">
      <c r="A25" s="0" t="n">
        <v>24</v>
      </c>
      <c r="B25" s="0" t="s">
        <v>13</v>
      </c>
      <c r="C25" s="0" t="s">
        <v>74</v>
      </c>
      <c r="D25" s="0" t="n">
        <v>46.2</v>
      </c>
      <c r="E25" s="0" t="n">
        <v>0.05</v>
      </c>
      <c r="F25" s="8" t="s">
        <v>96</v>
      </c>
    </row>
    <row r="26" customFormat="false" ht="15" hidden="false" customHeight="false" outlineLevel="0" collapsed="false">
      <c r="A26" s="0" t="n">
        <v>25</v>
      </c>
      <c r="B26" s="0" t="s">
        <v>13</v>
      </c>
      <c r="C26" s="0" t="s">
        <v>74</v>
      </c>
      <c r="D26" s="0" t="n">
        <v>44</v>
      </c>
      <c r="E26" s="0" t="n">
        <v>0.05</v>
      </c>
      <c r="F26" s="8" t="s">
        <v>97</v>
      </c>
    </row>
    <row r="27" customFormat="false" ht="15" hidden="false" customHeight="false" outlineLevel="0" collapsed="false">
      <c r="A27" s="0" t="n">
        <v>26</v>
      </c>
      <c r="B27" s="0" t="s">
        <v>14</v>
      </c>
      <c r="C27" s="0" t="s">
        <v>67</v>
      </c>
      <c r="D27" s="0" t="s">
        <v>94</v>
      </c>
      <c r="F27" s="8" t="s">
        <v>98</v>
      </c>
    </row>
    <row r="28" customFormat="false" ht="15" hidden="false" customHeight="false" outlineLevel="0" collapsed="false">
      <c r="A28" s="0" t="n">
        <v>27</v>
      </c>
      <c r="B28" s="0" t="s">
        <v>14</v>
      </c>
      <c r="C28" s="0" t="s">
        <v>74</v>
      </c>
      <c r="D28" s="0" t="n">
        <v>0.8311</v>
      </c>
      <c r="E28" s="0" t="n">
        <v>0.0005</v>
      </c>
      <c r="F28" s="8" t="s">
        <v>99</v>
      </c>
    </row>
    <row r="29" customFormat="false" ht="15" hidden="false" customHeight="false" outlineLevel="0" collapsed="false">
      <c r="A29" s="0" t="n">
        <v>28</v>
      </c>
      <c r="B29" s="0" t="s">
        <v>14</v>
      </c>
      <c r="C29" s="0" t="s">
        <v>74</v>
      </c>
      <c r="D29" s="0" t="n">
        <v>0.8915</v>
      </c>
      <c r="E29" s="0" t="n">
        <v>0.0005</v>
      </c>
      <c r="F29" s="8" t="s">
        <v>100</v>
      </c>
    </row>
    <row r="30" customFormat="false" ht="15" hidden="false" customHeight="false" outlineLevel="0" collapsed="false">
      <c r="A30" s="0" t="n">
        <v>29</v>
      </c>
      <c r="B30" s="0" t="s">
        <v>14</v>
      </c>
      <c r="C30" s="0" t="s">
        <v>74</v>
      </c>
      <c r="D30" s="0" t="n">
        <v>2.5</v>
      </c>
      <c r="E30" s="0" t="n">
        <v>0.05</v>
      </c>
      <c r="F30" s="8" t="s">
        <v>101</v>
      </c>
    </row>
    <row r="31" customFormat="false" ht="15" hidden="false" customHeight="false" outlineLevel="0" collapsed="false">
      <c r="A31" s="0" t="n">
        <v>30</v>
      </c>
      <c r="B31" s="0" t="s">
        <v>14</v>
      </c>
      <c r="C31" s="0" t="s">
        <v>74</v>
      </c>
      <c r="D31" s="0" t="n">
        <v>-4.71</v>
      </c>
      <c r="E31" s="0" t="n">
        <v>0.02</v>
      </c>
      <c r="F31" s="8" t="s">
        <v>102</v>
      </c>
    </row>
    <row r="32" customFormat="false" ht="15" hidden="false" customHeight="false" outlineLevel="0" collapsed="false">
      <c r="A32" s="0" t="n">
        <v>31</v>
      </c>
      <c r="B32" s="0" t="s">
        <v>14</v>
      </c>
      <c r="C32" s="0" t="s">
        <v>67</v>
      </c>
      <c r="D32" s="0" t="s">
        <v>72</v>
      </c>
      <c r="F32" s="8" t="s">
        <v>103</v>
      </c>
    </row>
    <row r="33" customFormat="false" ht="15" hidden="false" customHeight="false" outlineLevel="0" collapsed="false">
      <c r="A33" s="0" t="n">
        <v>32</v>
      </c>
      <c r="B33" s="0" t="s">
        <v>14</v>
      </c>
      <c r="C33" s="0" t="s">
        <v>74</v>
      </c>
      <c r="D33" s="0" t="n">
        <v>79.7</v>
      </c>
      <c r="E33" s="0" t="n">
        <v>0.05</v>
      </c>
      <c r="F33" s="8" t="s">
        <v>104</v>
      </c>
    </row>
    <row r="34" customFormat="false" ht="15" hidden="false" customHeight="false" outlineLevel="0" collapsed="false">
      <c r="A34" s="0" t="n">
        <v>33</v>
      </c>
      <c r="B34" s="0" t="s">
        <v>15</v>
      </c>
      <c r="C34" s="0" t="s">
        <v>74</v>
      </c>
      <c r="D34" s="0" t="n">
        <v>16</v>
      </c>
      <c r="E34" s="0" t="n">
        <v>0.05</v>
      </c>
      <c r="F34" s="8" t="s">
        <v>105</v>
      </c>
    </row>
    <row r="35" customFormat="false" ht="15" hidden="false" customHeight="false" outlineLevel="0" collapsed="false">
      <c r="A35" s="0" t="n">
        <v>34</v>
      </c>
      <c r="B35" s="0" t="s">
        <v>15</v>
      </c>
      <c r="C35" s="0" t="s">
        <v>74</v>
      </c>
      <c r="D35" s="0" t="n">
        <v>0.96</v>
      </c>
      <c r="E35" s="0" t="n">
        <v>0.005</v>
      </c>
      <c r="F35" s="8" t="s">
        <v>106</v>
      </c>
    </row>
    <row r="36" customFormat="false" ht="15" hidden="false" customHeight="false" outlineLevel="0" collapsed="false">
      <c r="A36" s="0" t="n">
        <v>35</v>
      </c>
      <c r="B36" s="0" t="s">
        <v>15</v>
      </c>
      <c r="C36" s="0" t="s">
        <v>74</v>
      </c>
      <c r="D36" s="0" t="n">
        <v>1.44</v>
      </c>
      <c r="E36" s="0" t="n">
        <v>0.005</v>
      </c>
      <c r="F36" s="8" t="s">
        <v>107</v>
      </c>
    </row>
    <row r="37" customFormat="false" ht="15" hidden="false" customHeight="false" outlineLevel="0" collapsed="false">
      <c r="A37" s="0" t="n">
        <v>36</v>
      </c>
      <c r="B37" s="0" t="s">
        <v>15</v>
      </c>
      <c r="C37" s="0" t="s">
        <v>74</v>
      </c>
      <c r="D37" s="0" t="n">
        <v>8.53</v>
      </c>
      <c r="E37" s="0" t="n">
        <v>0.01</v>
      </c>
      <c r="F37" s="8" t="s">
        <v>108</v>
      </c>
    </row>
    <row r="38" customFormat="false" ht="15" hidden="false" customHeight="false" outlineLevel="0" collapsed="false">
      <c r="A38" s="0" t="n">
        <v>37</v>
      </c>
      <c r="B38" s="0" t="s">
        <v>15</v>
      </c>
      <c r="C38" s="0" t="s">
        <v>74</v>
      </c>
      <c r="D38" s="0" t="n">
        <v>7.27</v>
      </c>
      <c r="E38" s="0" t="n">
        <v>0.01</v>
      </c>
      <c r="F38" s="8" t="s">
        <v>109</v>
      </c>
    </row>
    <row r="39" customFormat="false" ht="15" hidden="false" customHeight="false" outlineLevel="0" collapsed="false">
      <c r="A39" s="0" t="n">
        <v>38</v>
      </c>
      <c r="B39" s="0" t="s">
        <v>15</v>
      </c>
      <c r="C39" s="0" t="s">
        <v>74</v>
      </c>
      <c r="D39" s="0" t="n">
        <v>42</v>
      </c>
      <c r="E39" s="0" t="n">
        <v>0.05</v>
      </c>
      <c r="F39" s="8" t="s">
        <v>110</v>
      </c>
    </row>
    <row r="40" customFormat="false" ht="15" hidden="false" customHeight="false" outlineLevel="0" collapsed="false">
      <c r="A40" s="0" t="n">
        <v>39</v>
      </c>
      <c r="B40" s="0" t="s">
        <v>15</v>
      </c>
      <c r="C40" s="0" t="s">
        <v>74</v>
      </c>
      <c r="D40" s="0" t="n">
        <v>112</v>
      </c>
      <c r="E40" s="0" t="n">
        <v>0.05</v>
      </c>
      <c r="F40" s="8" t="s">
        <v>111</v>
      </c>
    </row>
    <row r="41" customFormat="false" ht="15" hidden="false" customHeight="false" outlineLevel="0" collapsed="false">
      <c r="A41" s="0" t="n">
        <v>40</v>
      </c>
      <c r="B41" s="0" t="s">
        <v>15</v>
      </c>
      <c r="C41" s="0" t="s">
        <v>74</v>
      </c>
      <c r="D41" s="0" t="n">
        <v>0.26</v>
      </c>
      <c r="E41" s="0" t="n">
        <v>0.01</v>
      </c>
      <c r="F41" s="8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2026-09-22T15:29:40Z</dcterms:created>
  <dc:creator>openpyxl</dc:creator>
  <dc:description/>
  <dc:language>en-US</dc:language>
  <cp:lastModifiedBy/>
  <dcterms:modified xsi:type="dcterms:W3CDTF">2026-09-22T16:23:02Z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