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<sst xmlns="http://schemas.openxmlformats.org/spreadsheetml/2006/main" count="244" uniqueCount="114">
  <si>
    <t xml:space="preserve">Forty questions on Breaking Into European Defence Procurement</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</si>
  <si>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</si>
  <si>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</si>
  <si>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</si>
  <si>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money and the instruments (chapters 1 and 2), rules, buyers, NATO and clearance (3 to 6), the 35 per cent rule (7), tenders, proposals and offsets (8 to 10), the careers (11 to 15), and the three cases in the archive.</t>
  </si>
  <si>
    <t xml:space="preserve">No macros. Nothing is locked, protected or watermarked.</t>
  </si>
  <si>
    <t xml:space="preserve">Part</t>
  </si>
  <si>
    <t xml:space="preserve">Questions</t>
  </si>
  <si>
    <t xml:space="preserve">Answered</t>
  </si>
  <si>
    <t xml:space="preserve">Right</t>
  </si>
  <si>
    <t xml:space="preserve">Wrong</t>
  </si>
  <si>
    <t xml:space="preserve">1. The money and the instruments (ch. 1-2)</t>
  </si>
  <si>
    <t xml:space="preserve">2. Rules, buyers, NATO, clearance (ch. 3-6)</t>
  </si>
  <si>
    <t xml:space="preserve">3. The 35 per cent rule (ch. 7)</t>
  </si>
  <si>
    <t xml:space="preserve">4. Tenders, proposals, offsets (ch. 8-10)</t>
  </si>
  <si>
    <t xml:space="preserve">5. The careers (ch. 11-15)</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</si>
  <si>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</si>
  <si>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</si>
  <si>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</si>
  <si>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</si>
  <si>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</si>
  <si>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</si>
  <si>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</si>
  <si>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</si>
  <si>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investment of EUR 106 bn as a share of EUR 343 bn of expenditure in 2024, per cent (one decimal)?</t>
  </si>
  <si>
    <t xml:space="preserve">Chapter 1: equipment procurement of EUR 88 bn was up 39 per cent. What did it stand at in 2023, EUR bn (one decimal)?</t>
  </si>
  <si>
    <t xml:space="preserve">Readiness 2030: the EUR 650 bn national component over the four years of the escape clause, as an average annual deviation in per cent of EU GDP (two decimals)?</t>
  </si>
  <si>
    <t xml:space="preserve">Chapter 2: a components supplier sees SAFE money as  A) A national tender or joint procurement whose funding happens to be SAFE-backed  B) A loan to the company  C) A SAFE grant agreement  D) A consortium agreement with the Commission</t>
  </si>
  <si>
    <t xml:space="preserve">Chapter 2: the research share of the EDF budget (EUR 2.651 bn of EUR 7.953 bn), per cent (one decimal)?</t>
  </si>
  <si>
    <t xml:space="preserve">Chapter 2: by how much do the two printed components of the 2026 EDF results (EUR 675 m and EUR 332 m) fall short of the stated EUR 1.07 bn, EUR m?</t>
  </si>
  <si>
    <t xml:space="preserve">Chapter 2: the first EDIP call had EUR 165 m available. At the 35 per cent industrial reinforcement ceiling, what total project value does that imply, EUR m (one decimal)?</t>
  </si>
  <si>
    <t xml:space="preserve">Chapter 2: EDIRPA's EUR 300 m underpinned more than EUR 11 bn of procurement. The leverage, times (one decimal)?</t>
  </si>
  <si>
    <t xml:space="preserve">Chapter 3: under Directive 2009/81/EC the procedure that is not available at all is  A) Competitive dialogue  B) The open procedure  C) The negotiated procedure with prior publication  D) The restricted procedure</t>
  </si>
  <si>
    <t xml:space="preserve">Chapter 3: the 2026-2027 defence supplies threshold (EUR 432,000) is how many times the central government supplies threshold (EUR 140,000) (two decimals)?</t>
  </si>
  <si>
    <t xml:space="preserve">Chapter 4: Sweden's five declared essential-security-interest domains do NOT include  A) Ground combat vehicles  B) Sensors  C) Underwater systems  D) Fighter aircraft</t>
  </si>
  <si>
    <t xml:space="preserve">Chapter 5: NSPA pre-announces future business opportunities when the estimated value exceeds  A) EUR 140,000  B) EUR 80,000  C) EUR 216,000  D) EUR 432,000</t>
  </si>
  <si>
    <t xml:space="preserve">Chapter 5: the Declaration of Eligibility is issued by  A) NSPA  B) The bidder, as a self-declaration  C) The NCI Agency  D) The bidder's national government authority</t>
  </si>
  <si>
    <t xml:space="preserve">Chapter 6: a Personnel Security Clearance can be issued only where  A) The person holds an NCAGE code  B) The employer holds a valid Facility Security Clearance  C) The person has served in the armed forces  D) The employer has signed a Basic Ordering Agreement</t>
  </si>
  <si>
    <t xml:space="preserve">Chapter 6: the facility clearance variant that authorises electronic handling of classified material on accredited networks is  A) Without storage  B) A personnel clearance at SECRET  C) Storage plus communication and information systems  D) With storage</t>
  </si>
  <si>
    <t xml:space="preserve">Chapter 7: the first-pass non-European share (EUR 108,000 of EUR 400,000), per cent (one decimal)?</t>
  </si>
  <si>
    <t xml:space="preserve">Chapter 7: the share after the drill-down into European-built assemblies, per cent (two decimals)?</t>
  </si>
  <si>
    <t xml:space="preserve">Chapter 7: the share after requalifying the data converters, per cent (two decimals)?</t>
  </si>
  <si>
    <t xml:space="preserve">Chapter 7: after the drill-down, by how many euros per unit does non-European content exceed what the cap permits?</t>
  </si>
  <si>
    <t xml:space="preserve">Content workbook: on the remedied case, the value of a single added foreign part that would break the cap, EUR (nearest euro)?</t>
  </si>
  <si>
    <t xml:space="preserve">Content workbook, corrected: the foreign cost inflation the remaining headroom absorbs over the programme, per cent (two decimals)?</t>
  </si>
  <si>
    <t xml:space="preserve">Chapter 7: for SAFE, the content perimeter counts as European  A) The EU and every NATO member  B) The EU, the United Kingdom and Canada  C) The EU, the EEA-EFTA states and Ukraine  D) The EU and associated countries only</t>
  </si>
  <si>
    <t xml:space="preserve">Chapter 8: a supplier's influence over a competition is highest  A) At selection  B) At the best and final offer  C) Before the notice  D) During standstill</t>
  </si>
  <si>
    <t xml:space="preserve">Proposal workbook: a EUR 40 m development action, 65 per cent prototyping (max 20) and 35 per cent testing (max 80). Blended base rate, per cent (one decimal)?</t>
  </si>
  <si>
    <t xml:space="preserve">Same action with 15 points of bonuses: EU support, EUR m (one decimal)?</t>
  </si>
  <si>
    <t xml:space="preserve">Proposal workbook, the co-financing trap: the probability of procurement at which the expected margin just repays the matched spend, per cent (one decimal)?</t>
  </si>
  <si>
    <t xml:space="preserve">Chapter 9's scheme (weights 2, 2, 1): a proposal scoring 3.8, 4.6 and 4.8. Its weighted total (one decimal)? It is rejected on Excellence.</t>
  </si>
  <si>
    <t xml:space="preserve">Chapter 9: on EUR 60 m of industrial reinforcement, what is triggering the higher EDIP ceiling worth, EUR m?</t>
  </si>
  <si>
    <t xml:space="preserve">Chapter 10: an offset authority refuses credit for lack of causality when the activity  A) Is indirect  B) Is discharged late  C) Carries a multiplier below one  D) Would have happened anyway</t>
  </si>
  <si>
    <t xml:space="preserve">Chapter 11: the three realistic entry doors for an outsider without clearance or defence experience are  A) Bid and capture, pricing and EU affairs  B) Export control, offsets and integrated logistic support  C) Programme management, contracts and facility security  D) Proposal writing, grants and EU funding management, and supply chain</t>
  </si>
  <si>
    <t xml:space="preserve">Chapter 11, UK survey 2025: head of bid management (GBP 81,101) over bid coordinator (GBP 40,184), times (two decimals)?</t>
  </si>
  <si>
    <t xml:space="preserve">Chapter 12: pick an employer for  A) The number of programmes it runs  B) The logo  C) The starting salary  D) The door it opens</t>
  </si>
  <si>
    <t xml:space="preserve">Chapter 14: in days 1 to 30 the newcomer should  A) Map before moving  B) Lead a negotiation round  C) Own a deliverable end to end  D) Propose improvements</t>
  </si>
  <si>
    <t xml:space="preserve">Appendix D: how many interview questions does the book print?</t>
  </si>
  <si>
    <t xml:space="preserve">Case one: the credit the offset package earns, EUR m?</t>
  </si>
  <si>
    <t xml:space="preserve">Case one: the cost of closing the gap with a new causal purchase, EUR m (one decimal)?</t>
  </si>
  <si>
    <t xml:space="preserve">Case two: the value of the advance-and-malus package on the realistic schedule, EUR m (two decimals)?</t>
  </si>
  <si>
    <t xml:space="preserve">Case two: the delay at which the package turns negative, months (one decimal)?</t>
  </si>
  <si>
    <t xml:space="preserve">Case three: how many days late is the supplier that reacts when the RFP is published?</t>
  </si>
  <si>
    <t xml:space="preserve">Case three: how many months before the pre-announcement must the facility clearance application go in, if the annex is classified (one decimal)?</t>
  </si>
  <si>
    <t xml:space="preserve">Type</t>
  </si>
  <si>
    <t xml:space="preserve">Answer</t>
  </si>
  <si>
    <t xml:space="preserve">Tolerance</t>
  </si>
  <si>
    <t xml:space="preserve">Why</t>
  </si>
  <si>
    <t xml:space="preserve">num</t>
  </si>
  <si>
    <t xml:space="preserve">106 / 343 = 30.9: the book rounds it to 31. Practitioners quote this figure, not the total.</t>
  </si>
  <si>
    <t xml:space="preserve">88 / 1.39. The prior-year value behind a growth rate is the first thing the money workbook derives.</t>
  </si>
  <si>
    <t xml:space="preserve">650 / 4 = 162.5 a year, over an implied GDP of 18,053 (343 / 1.9 per cent): 0.90, sixty per cent of the 1.5 per cent cap.</t>
  </si>
  <si>
    <t xml:space="preserve">mcq</t>
  </si>
  <si>
    <t xml:space="preserve">A</t>
  </si>
  <si>
    <t xml:space="preserve">SAFE lends to Member States, which spend through their own procurement systems. There is nothing to bid for directly.</t>
  </si>
  <si>
    <t xml:space="preserve">Exactly one third: the fund splits research and development one to two.</t>
  </si>
  <si>
    <t xml:space="preserve">675 + 332 = 1,007. The gap is in the source and the money workbook shows it on a line of its own.</t>
  </si>
  <si>
    <t xml:space="preserve">165 / 0.35 = 471.4: the book's "roughly EUR 470 m" is the ceiling, not an estimate of industry's contribution.</t>
  </si>
  <si>
    <t xml:space="preserve">11,000 / 300 = 36.7: "nearly forty times".</t>
  </si>
  <si>
    <t xml:space="preserve">B</t>
  </si>
  <si>
    <t xml:space="preserve">Every route begins with selection; the negotiated procedure with publication is a standard route without justification.</t>
  </si>
  <si>
    <t xml:space="preserve">3.09: the gap between the two is where much real work sits, advertised nationally or not at all.</t>
  </si>
  <si>
    <t xml:space="preserve">The five: underwater systems, fighter aircraft, specialised C2 and cryptography, ammunition supply, and sensors.</t>
  </si>
  <si>
    <t xml:space="preserve">Below it, business flows through EBID and solicitation lists built from registered sources.</t>
  </si>
  <si>
    <t xml:space="preserve">D</t>
  </si>
  <si>
    <t xml:space="preserve">A government-to-NATO document, on the government's timetable, generally for one project.</t>
  </si>
  <si>
    <t xml:space="preserve">No FSC, no PSC, no access to the classified annex, no compliant bid.</t>
  </si>
  <si>
    <t xml:space="preserve">C</t>
  </si>
  <si>
    <t xml:space="preserve">The accreditation of the network is a process of its own, separate from the building and the people.</t>
  </si>
  <si>
    <t xml:space="preserve">48,000 + 21,000 + 39,000 = 108,000.</t>
  </si>
  <si>
    <t xml:space="preserve">26,000 + 7,000 of embedded foreign content: 141,000 of 400,000.</t>
  </si>
  <si>
    <t xml:space="preserve">133,000 of 403,000: the foreign 8,000 is removed and the European part adds 3,000 to the total.</t>
  </si>
  <si>
    <t xml:space="preserve">A quarter of a point on 400,000: 141,000 against 140,000.</t>
  </si>
  <si>
    <t xml:space="preserve">8,050 of room over (1 - 0.35): the part adds to both sides of the fraction.</t>
  </si>
  <si>
    <t xml:space="preserve">8,050 / (133,000 x 0.65) = 9.31: the total rises with the foreign cost. The first version held it fixed and printed 6.05.</t>
  </si>
  <si>
    <t xml:space="preserve">EDIP counts the EU and associated countries. Participation in SAFE procurement is a separate question.</t>
  </si>
  <si>
    <t xml:space="preserve">Influence falls at every step after the notice; by BAFO you optimise inside a frame set months earlier.</t>
  </si>
  <si>
    <t xml:space="preserve">0.65 x 20 + 0.35 x 80 = 41.0.</t>
  </si>
  <si>
    <t xml:space="preserve">56 per cent of 40. The consortium finds the other 17.6.</t>
  </si>
  <si>
    <t xml:space="preserve">2.112 / (250 x 12% x 12%): above the 55 per cent assumed, so the case needs more than margin.</t>
  </si>
  <si>
    <t xml:space="preserve">7.6 + 9.2 + 4.8 = 21.6, well above 18, and below 4.0 on Excellence: there is no averaging away a weakness.</t>
  </si>
  <si>
    <t xml:space="preserve">(50 - 35 per cent) of 60.</t>
  </si>
  <si>
    <t xml:space="preserve">Business the supplier was already conducting in the country earns nothing.</t>
  </si>
  <si>
    <t xml:space="preserve">Each rewards a demonstrable civil skill and opens onto the harder families within two or three years.</t>
  </si>
  <si>
    <t xml:space="preserve">2.02. Read the table for its shape: it is UK-only and cross-sector.</t>
  </si>
  <si>
    <t xml:space="preserve">Primes teach method, suppliers negotiation, SMEs ownership, agencies how buyers score.</t>
  </si>
  <si>
    <t xml:space="preserve">Four maps: the programme, the contract or grant, the classification and export-control regime, the stakeholders.</t>
  </si>
  <si>
    <t xml:space="preserve">Twenty-five across eleven families; the tracker's first version carried twenty-two.</t>
  </si>
  <si>
    <t xml:space="preserve">120 + 75 + 20: the machining purchase loses 60 per cent to causality.</t>
  </si>
  <si>
    <t xml:space="preserve">25 of purchases at a 4 per cent premium, against 2.5 of damages.</t>
  </si>
  <si>
    <t xml:space="preserve">Against 1.27 on the promised schedule: 45 per cent less.</t>
  </si>
  <si>
    <t xml:space="preserve">Interpolated on the grid between month 7 (positive) and month 8 (negative).</t>
  </si>
  <si>
    <t xml:space="preserve">Bid possible on day 224 against day 105: the BOA alone is not signed until day 180.</t>
  </si>
  <si>
    <t xml:space="preserve">270 + 180 days of clearances, then drafting and buffer, before day 105.</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</si>
</sst>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5</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28.35" hidden="false" customHeight="false" outlineLevel="0" collapsed="false">
      <c r="A3" s="5" t="n">
        <v>2</v>
      </c>
      <c r="B3" s="5" t="s">
        <v>11</v>
      </c>
      <c r="C3" s="6" t="s">
        <v>25</v>
      </c>
      <c r="D3" s="7"/>
      <c r="E3" s="5"/>
      <c r="F3" s="5" t="str">
        <f aca="false">IF(D3="","",IF(ISNUMBER(D3),IF(ABS(D3-'3. Marking'!D3)&lt;='3. Marking'!E3,"Right","Wrong"),"Enter a number"))</f>
        <v/>
      </c>
    </row>
    <row r="4" customFormat="false" ht="28.35" hidden="false" customHeight="false" outlineLevel="0" collapsed="false">
      <c r="A4" s="5" t="n">
        <v>3</v>
      </c>
      <c r="B4" s="5" t="s">
        <v>11</v>
      </c>
      <c r="C4" s="6" t="s">
        <v>26</v>
      </c>
      <c r="D4" s="7"/>
      <c r="E4" s="5"/>
      <c r="F4" s="5" t="str">
        <f aca="false">IF(D4="","",IF(ISNUMBER(D4),IF(ABS(D4-'3. Marking'!D4)&lt;='3. Marking'!E4,"Right","Wrong"),"Enter a number"))</f>
        <v/>
      </c>
    </row>
    <row r="5" customFormat="false" ht="41.75" hidden="false" customHeight="false" outlineLevel="0" collapsed="false">
      <c r="A5" s="5" t="n">
        <v>4</v>
      </c>
      <c r="B5" s="5" t="s">
        <v>11</v>
      </c>
      <c r="C5" s="6" t="s">
        <v>27</v>
      </c>
      <c r="D5" s="7"/>
      <c r="E5" s="5"/>
      <c r="F5" s="5" t="str">
        <f aca="false">IF(D5="","",IF(UPPER(TRIM(D5))='3. Marking'!D5,"Right","Wrong"))</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28.35" hidden="false" customHeight="false" outlineLevel="0" collapsed="false">
      <c r="A9" s="5" t="n">
        <v>8</v>
      </c>
      <c r="B9" s="5" t="s">
        <v>11</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28.3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41.75" hidden="false" customHeight="false" outlineLevel="0" collapsed="false">
      <c r="A16" s="5" t="n">
        <v>15</v>
      </c>
      <c r="B16" s="5" t="s">
        <v>12</v>
      </c>
      <c r="C16" s="6" t="s">
        <v>38</v>
      </c>
      <c r="D16" s="7"/>
      <c r="E16" s="5"/>
      <c r="F16" s="5" t="str">
        <f aca="false">IF(D16="","",IF(UPPER(TRIM(D16))='3. Marking'!D16,"Right","Wrong"))</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28.3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41.75" hidden="false" customHeight="false" outlineLevel="0" collapsed="false">
      <c r="A23" s="5" t="n">
        <v>22</v>
      </c>
      <c r="B23" s="5" t="s">
        <v>13</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15" hidden="false" customHeight="false" outlineLevel="0" collapsed="false">
      <c r="A29" s="5" t="n">
        <v>28</v>
      </c>
      <c r="B29" s="5" t="s">
        <v>14</v>
      </c>
      <c r="C29" s="6" t="s">
        <v>51</v>
      </c>
      <c r="D29" s="7"/>
      <c r="E29" s="5"/>
      <c r="F29" s="5" t="str">
        <f aca="false">IF(D29="","",IF(ISNUMBER(D29),IF(ABS(D29-'3. Marking'!D29)&lt;='3. Marking'!E29,"Right","Wrong"),"Enter a number"))</f>
        <v/>
      </c>
    </row>
    <row r="30" customFormat="false" ht="28.35" hidden="false" customHeight="false" outlineLevel="0" collapsed="false">
      <c r="A30" s="5" t="n">
        <v>29</v>
      </c>
      <c r="B30" s="5" t="s">
        <v>14</v>
      </c>
      <c r="C30" s="6" t="s">
        <v>52</v>
      </c>
      <c r="D30" s="7"/>
      <c r="E30" s="5"/>
      <c r="F30" s="5" t="str">
        <f aca="false">IF(D30="","",IF(UPPER(TRIM(D30))='3. Marking'!D30,"Right","Wrong"))</f>
        <v/>
      </c>
    </row>
    <row r="31" customFormat="false" ht="55.2" hidden="false" customHeight="false" outlineLevel="0" collapsed="false">
      <c r="A31" s="5" t="n">
        <v>30</v>
      </c>
      <c r="B31" s="5" t="s">
        <v>15</v>
      </c>
      <c r="C31" s="6" t="s">
        <v>53</v>
      </c>
      <c r="D31" s="7"/>
      <c r="E31" s="5"/>
      <c r="F31" s="5" t="str">
        <f aca="false">IF(D31="","",IF(UPPER(TRIM(D31))='3. Marking'!D31,"Right","Wrong"))</f>
        <v/>
      </c>
    </row>
    <row r="32" customFormat="false" ht="28.3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30.9</v>
      </c>
      <c r="E2" s="0" t="n">
        <v>0.05</v>
      </c>
      <c r="F2" s="8" t="s">
        <v>69</v>
      </c>
    </row>
    <row r="3" customFormat="false" ht="15" hidden="false" customHeight="false" outlineLevel="0" collapsed="false">
      <c r="A3" s="0" t="n">
        <v>2</v>
      </c>
      <c r="B3" s="0" t="s">
        <v>11</v>
      </c>
      <c r="C3" s="0" t="s">
        <v>68</v>
      </c>
      <c r="D3" s="0" t="n">
        <v>63.3</v>
      </c>
      <c r="E3" s="0" t="n">
        <v>0.05</v>
      </c>
      <c r="F3" s="8" t="s">
        <v>70</v>
      </c>
    </row>
    <row r="4" customFormat="false" ht="15" hidden="false" customHeight="false" outlineLevel="0" collapsed="false">
      <c r="A4" s="0" t="n">
        <v>3</v>
      </c>
      <c r="B4" s="0" t="s">
        <v>11</v>
      </c>
      <c r="C4" s="0" t="s">
        <v>68</v>
      </c>
      <c r="D4" s="0" t="n">
        <v>0.9</v>
      </c>
      <c r="E4" s="0" t="n">
        <v>0.005</v>
      </c>
      <c r="F4" s="8" t="s">
        <v>71</v>
      </c>
    </row>
    <row r="5" customFormat="false" ht="28.35" hidden="false" customHeight="false" outlineLevel="0" collapsed="false">
      <c r="A5" s="0" t="n">
        <v>4</v>
      </c>
      <c r="B5" s="0" t="s">
        <v>11</v>
      </c>
      <c r="C5" s="0" t="s">
        <v>72</v>
      </c>
      <c r="D5" s="0" t="s">
        <v>73</v>
      </c>
      <c r="F5" s="8" t="s">
        <v>74</v>
      </c>
    </row>
    <row r="6" customFormat="false" ht="15" hidden="false" customHeight="false" outlineLevel="0" collapsed="false">
      <c r="A6" s="0" t="n">
        <v>5</v>
      </c>
      <c r="B6" s="0" t="s">
        <v>11</v>
      </c>
      <c r="C6" s="0" t="s">
        <v>68</v>
      </c>
      <c r="D6" s="0" t="n">
        <v>33.3</v>
      </c>
      <c r="E6" s="0" t="n">
        <v>0.05</v>
      </c>
      <c r="F6" s="8" t="s">
        <v>75</v>
      </c>
    </row>
    <row r="7" customFormat="false" ht="15" hidden="false" customHeight="false" outlineLevel="0" collapsed="false">
      <c r="A7" s="0" t="n">
        <v>6</v>
      </c>
      <c r="B7" s="0" t="s">
        <v>11</v>
      </c>
      <c r="C7" s="0" t="s">
        <v>68</v>
      </c>
      <c r="D7" s="0" t="n">
        <v>63</v>
      </c>
      <c r="E7" s="0" t="n">
        <v>0.5</v>
      </c>
      <c r="F7" s="8" t="s">
        <v>76</v>
      </c>
    </row>
    <row r="8" customFormat="false" ht="15" hidden="false" customHeight="false" outlineLevel="0" collapsed="false">
      <c r="A8" s="0" t="n">
        <v>7</v>
      </c>
      <c r="B8" s="0" t="s">
        <v>11</v>
      </c>
      <c r="C8" s="0" t="s">
        <v>68</v>
      </c>
      <c r="D8" s="0" t="n">
        <v>471.4</v>
      </c>
      <c r="E8" s="0" t="n">
        <v>0.05</v>
      </c>
      <c r="F8" s="8" t="s">
        <v>77</v>
      </c>
    </row>
    <row r="9" customFormat="false" ht="15" hidden="false" customHeight="false" outlineLevel="0" collapsed="false">
      <c r="A9" s="0" t="n">
        <v>8</v>
      </c>
      <c r="B9" s="0" t="s">
        <v>11</v>
      </c>
      <c r="C9" s="0" t="s">
        <v>68</v>
      </c>
      <c r="D9" s="0" t="n">
        <v>36.7</v>
      </c>
      <c r="E9" s="0" t="n">
        <v>0.05</v>
      </c>
      <c r="F9" s="8" t="s">
        <v>78</v>
      </c>
    </row>
    <row r="10" customFormat="false" ht="15" hidden="false" customHeight="false" outlineLevel="0" collapsed="false">
      <c r="A10" s="0" t="n">
        <v>9</v>
      </c>
      <c r="B10" s="0" t="s">
        <v>12</v>
      </c>
      <c r="C10" s="0" t="s">
        <v>72</v>
      </c>
      <c r="D10" s="0" t="s">
        <v>79</v>
      </c>
      <c r="F10" s="8" t="s">
        <v>80</v>
      </c>
    </row>
    <row r="11" customFormat="false" ht="15" hidden="false" customHeight="false" outlineLevel="0" collapsed="false">
      <c r="A11" s="0" t="n">
        <v>10</v>
      </c>
      <c r="B11" s="0" t="s">
        <v>12</v>
      </c>
      <c r="C11" s="0" t="s">
        <v>68</v>
      </c>
      <c r="D11" s="0" t="n">
        <v>3.09</v>
      </c>
      <c r="E11" s="0" t="n">
        <v>0.005</v>
      </c>
      <c r="F11" s="8" t="s">
        <v>81</v>
      </c>
    </row>
    <row r="12" customFormat="false" ht="15" hidden="false" customHeight="false" outlineLevel="0" collapsed="false">
      <c r="A12" s="0" t="n">
        <v>11</v>
      </c>
      <c r="B12" s="0" t="s">
        <v>12</v>
      </c>
      <c r="C12" s="0" t="s">
        <v>72</v>
      </c>
      <c r="D12" s="0" t="s">
        <v>73</v>
      </c>
      <c r="F12" s="8" t="s">
        <v>82</v>
      </c>
    </row>
    <row r="13" customFormat="false" ht="15" hidden="false" customHeight="false" outlineLevel="0" collapsed="false">
      <c r="A13" s="0" t="n">
        <v>12</v>
      </c>
      <c r="B13" s="0" t="s">
        <v>12</v>
      </c>
      <c r="C13" s="0" t="s">
        <v>72</v>
      </c>
      <c r="D13" s="0" t="s">
        <v>79</v>
      </c>
      <c r="F13" s="8" t="s">
        <v>83</v>
      </c>
    </row>
    <row r="14" customFormat="false" ht="15" hidden="false" customHeight="false" outlineLevel="0" collapsed="false">
      <c r="A14" s="0" t="n">
        <v>13</v>
      </c>
      <c r="B14" s="0" t="s">
        <v>12</v>
      </c>
      <c r="C14" s="0" t="s">
        <v>72</v>
      </c>
      <c r="D14" s="0" t="s">
        <v>84</v>
      </c>
      <c r="F14" s="8" t="s">
        <v>85</v>
      </c>
    </row>
    <row r="15" customFormat="false" ht="15" hidden="false" customHeight="false" outlineLevel="0" collapsed="false">
      <c r="A15" s="0" t="n">
        <v>14</v>
      </c>
      <c r="B15" s="0" t="s">
        <v>12</v>
      </c>
      <c r="C15" s="0" t="s">
        <v>72</v>
      </c>
      <c r="D15" s="0" t="s">
        <v>79</v>
      </c>
      <c r="F15" s="8" t="s">
        <v>86</v>
      </c>
    </row>
    <row r="16" customFormat="false" ht="15" hidden="false" customHeight="false" outlineLevel="0" collapsed="false">
      <c r="A16" s="0" t="n">
        <v>15</v>
      </c>
      <c r="B16" s="0" t="s">
        <v>12</v>
      </c>
      <c r="C16" s="0" t="s">
        <v>72</v>
      </c>
      <c r="D16" s="0" t="s">
        <v>87</v>
      </c>
      <c r="F16" s="8" t="s">
        <v>88</v>
      </c>
    </row>
    <row r="17" customFormat="false" ht="15" hidden="false" customHeight="false" outlineLevel="0" collapsed="false">
      <c r="A17" s="0" t="n">
        <v>16</v>
      </c>
      <c r="B17" s="0" t="s">
        <v>13</v>
      </c>
      <c r="C17" s="0" t="s">
        <v>68</v>
      </c>
      <c r="D17" s="0" t="n">
        <v>27</v>
      </c>
      <c r="E17" s="0" t="n">
        <v>0.05</v>
      </c>
      <c r="F17" s="8" t="s">
        <v>89</v>
      </c>
    </row>
    <row r="18" customFormat="false" ht="15" hidden="false" customHeight="false" outlineLevel="0" collapsed="false">
      <c r="A18" s="0" t="n">
        <v>17</v>
      </c>
      <c r="B18" s="0" t="s">
        <v>13</v>
      </c>
      <c r="C18" s="0" t="s">
        <v>68</v>
      </c>
      <c r="D18" s="0" t="n">
        <v>35.25</v>
      </c>
      <c r="E18" s="0" t="n">
        <v>0.005</v>
      </c>
      <c r="F18" s="8" t="s">
        <v>90</v>
      </c>
    </row>
    <row r="19" customFormat="false" ht="15" hidden="false" customHeight="false" outlineLevel="0" collapsed="false">
      <c r="A19" s="0" t="n">
        <v>18</v>
      </c>
      <c r="B19" s="0" t="s">
        <v>13</v>
      </c>
      <c r="C19" s="0" t="s">
        <v>68</v>
      </c>
      <c r="D19" s="0" t="n">
        <v>33</v>
      </c>
      <c r="E19" s="0" t="n">
        <v>0.005</v>
      </c>
      <c r="F19" s="8" t="s">
        <v>91</v>
      </c>
    </row>
    <row r="20" customFormat="false" ht="15" hidden="false" customHeight="false" outlineLevel="0" collapsed="false">
      <c r="A20" s="0" t="n">
        <v>19</v>
      </c>
      <c r="B20" s="0" t="s">
        <v>13</v>
      </c>
      <c r="C20" s="0" t="s">
        <v>68</v>
      </c>
      <c r="D20" s="0" t="n">
        <v>1000</v>
      </c>
      <c r="E20" s="0" t="n">
        <v>0.5</v>
      </c>
      <c r="F20" s="8" t="s">
        <v>92</v>
      </c>
    </row>
    <row r="21" customFormat="false" ht="15" hidden="false" customHeight="false" outlineLevel="0" collapsed="false">
      <c r="A21" s="0" t="n">
        <v>20</v>
      </c>
      <c r="B21" s="0" t="s">
        <v>13</v>
      </c>
      <c r="C21" s="0" t="s">
        <v>68</v>
      </c>
      <c r="D21" s="0" t="n">
        <v>12385</v>
      </c>
      <c r="E21" s="0" t="n">
        <v>1</v>
      </c>
      <c r="F21" s="8" t="s">
        <v>93</v>
      </c>
    </row>
    <row r="22" customFormat="false" ht="15" hidden="false" customHeight="false" outlineLevel="0" collapsed="false">
      <c r="A22" s="0" t="n">
        <v>21</v>
      </c>
      <c r="B22" s="0" t="s">
        <v>13</v>
      </c>
      <c r="C22" s="0" t="s">
        <v>68</v>
      </c>
      <c r="D22" s="0" t="n">
        <v>9.31</v>
      </c>
      <c r="E22" s="0" t="n">
        <v>0.005</v>
      </c>
      <c r="F22" s="8" t="s">
        <v>94</v>
      </c>
    </row>
    <row r="23" customFormat="false" ht="15" hidden="false" customHeight="false" outlineLevel="0" collapsed="false">
      <c r="A23" s="0" t="n">
        <v>22</v>
      </c>
      <c r="B23" s="0" t="s">
        <v>13</v>
      </c>
      <c r="C23" s="0" t="s">
        <v>72</v>
      </c>
      <c r="D23" s="0" t="s">
        <v>87</v>
      </c>
      <c r="F23" s="8" t="s">
        <v>95</v>
      </c>
    </row>
    <row r="24" customFormat="false" ht="15" hidden="false" customHeight="false" outlineLevel="0" collapsed="false">
      <c r="A24" s="0" t="n">
        <v>23</v>
      </c>
      <c r="B24" s="0" t="s">
        <v>14</v>
      </c>
      <c r="C24" s="0" t="s">
        <v>72</v>
      </c>
      <c r="D24" s="0" t="s">
        <v>87</v>
      </c>
      <c r="F24" s="8" t="s">
        <v>96</v>
      </c>
    </row>
    <row r="25" customFormat="false" ht="15" hidden="false" customHeight="false" outlineLevel="0" collapsed="false">
      <c r="A25" s="0" t="n">
        <v>24</v>
      </c>
      <c r="B25" s="0" t="s">
        <v>14</v>
      </c>
      <c r="C25" s="0" t="s">
        <v>68</v>
      </c>
      <c r="D25" s="0" t="n">
        <v>41</v>
      </c>
      <c r="E25" s="0" t="n">
        <v>0.05</v>
      </c>
      <c r="F25" s="8" t="s">
        <v>97</v>
      </c>
    </row>
    <row r="26" customFormat="false" ht="15" hidden="false" customHeight="false" outlineLevel="0" collapsed="false">
      <c r="A26" s="0" t="n">
        <v>25</v>
      </c>
      <c r="B26" s="0" t="s">
        <v>14</v>
      </c>
      <c r="C26" s="0" t="s">
        <v>68</v>
      </c>
      <c r="D26" s="0" t="n">
        <v>22.4</v>
      </c>
      <c r="E26" s="0" t="n">
        <v>0.05</v>
      </c>
      <c r="F26" s="8" t="s">
        <v>98</v>
      </c>
    </row>
    <row r="27" customFormat="false" ht="15" hidden="false" customHeight="false" outlineLevel="0" collapsed="false">
      <c r="A27" s="0" t="n">
        <v>26</v>
      </c>
      <c r="B27" s="0" t="s">
        <v>14</v>
      </c>
      <c r="C27" s="0" t="s">
        <v>68</v>
      </c>
      <c r="D27" s="0" t="n">
        <v>58.7</v>
      </c>
      <c r="E27" s="0" t="n">
        <v>0.05</v>
      </c>
      <c r="F27" s="8" t="s">
        <v>99</v>
      </c>
    </row>
    <row r="28" customFormat="false" ht="15" hidden="false" customHeight="false" outlineLevel="0" collapsed="false">
      <c r="A28" s="0" t="n">
        <v>27</v>
      </c>
      <c r="B28" s="0" t="s">
        <v>14</v>
      </c>
      <c r="C28" s="0" t="s">
        <v>68</v>
      </c>
      <c r="D28" s="0" t="n">
        <v>21.6</v>
      </c>
      <c r="E28" s="0" t="n">
        <v>0.05</v>
      </c>
      <c r="F28" s="8" t="s">
        <v>100</v>
      </c>
    </row>
    <row r="29" customFormat="false" ht="15" hidden="false" customHeight="false" outlineLevel="0" collapsed="false">
      <c r="A29" s="0" t="n">
        <v>28</v>
      </c>
      <c r="B29" s="0" t="s">
        <v>14</v>
      </c>
      <c r="C29" s="0" t="s">
        <v>68</v>
      </c>
      <c r="D29" s="0" t="n">
        <v>9</v>
      </c>
      <c r="E29" s="0" t="n">
        <v>0.05</v>
      </c>
      <c r="F29" s="8" t="s">
        <v>101</v>
      </c>
    </row>
    <row r="30" customFormat="false" ht="15" hidden="false" customHeight="false" outlineLevel="0" collapsed="false">
      <c r="A30" s="0" t="n">
        <v>29</v>
      </c>
      <c r="B30" s="0" t="s">
        <v>14</v>
      </c>
      <c r="C30" s="0" t="s">
        <v>72</v>
      </c>
      <c r="D30" s="0" t="s">
        <v>84</v>
      </c>
      <c r="F30" s="8" t="s">
        <v>102</v>
      </c>
    </row>
    <row r="31" customFormat="false" ht="15" hidden="false" customHeight="false" outlineLevel="0" collapsed="false">
      <c r="A31" s="0" t="n">
        <v>30</v>
      </c>
      <c r="B31" s="0" t="s">
        <v>15</v>
      </c>
      <c r="C31" s="0" t="s">
        <v>72</v>
      </c>
      <c r="D31" s="0" t="s">
        <v>84</v>
      </c>
      <c r="F31" s="8" t="s">
        <v>103</v>
      </c>
    </row>
    <row r="32" customFormat="false" ht="15" hidden="false" customHeight="false" outlineLevel="0" collapsed="false">
      <c r="A32" s="0" t="n">
        <v>31</v>
      </c>
      <c r="B32" s="0" t="s">
        <v>15</v>
      </c>
      <c r="C32" s="0" t="s">
        <v>68</v>
      </c>
      <c r="D32" s="0" t="n">
        <v>2.02</v>
      </c>
      <c r="E32" s="0" t="n">
        <v>0.005</v>
      </c>
      <c r="F32" s="8" t="s">
        <v>104</v>
      </c>
    </row>
    <row r="33" customFormat="false" ht="15" hidden="false" customHeight="false" outlineLevel="0" collapsed="false">
      <c r="A33" s="0" t="n">
        <v>32</v>
      </c>
      <c r="B33" s="0" t="s">
        <v>15</v>
      </c>
      <c r="C33" s="0" t="s">
        <v>72</v>
      </c>
      <c r="D33" s="0" t="s">
        <v>84</v>
      </c>
      <c r="F33" s="8" t="s">
        <v>105</v>
      </c>
    </row>
    <row r="34" customFormat="false" ht="15" hidden="false" customHeight="false" outlineLevel="0" collapsed="false">
      <c r="A34" s="0" t="n">
        <v>33</v>
      </c>
      <c r="B34" s="0" t="s">
        <v>15</v>
      </c>
      <c r="C34" s="0" t="s">
        <v>72</v>
      </c>
      <c r="D34" s="0" t="s">
        <v>73</v>
      </c>
      <c r="F34" s="8" t="s">
        <v>106</v>
      </c>
    </row>
    <row r="35" customFormat="false" ht="15" hidden="false" customHeight="false" outlineLevel="0" collapsed="false">
      <c r="A35" s="0" t="n">
        <v>34</v>
      </c>
      <c r="B35" s="0" t="s">
        <v>15</v>
      </c>
      <c r="C35" s="0" t="s">
        <v>68</v>
      </c>
      <c r="D35" s="0" t="n">
        <v>25</v>
      </c>
      <c r="E35" s="0" t="n">
        <v>0</v>
      </c>
      <c r="F35" s="8" t="s">
        <v>107</v>
      </c>
    </row>
    <row r="36" customFormat="false" ht="15" hidden="false" customHeight="false" outlineLevel="0" collapsed="false">
      <c r="A36" s="0" t="n">
        <v>35</v>
      </c>
      <c r="B36" s="0" t="s">
        <v>16</v>
      </c>
      <c r="C36" s="0" t="s">
        <v>68</v>
      </c>
      <c r="D36" s="0" t="n">
        <v>215</v>
      </c>
      <c r="E36" s="0" t="n">
        <v>0.5</v>
      </c>
      <c r="F36" s="8" t="s">
        <v>108</v>
      </c>
    </row>
    <row r="37" customFormat="false" ht="15" hidden="false" customHeight="false" outlineLevel="0" collapsed="false">
      <c r="A37" s="0" t="n">
        <v>36</v>
      </c>
      <c r="B37" s="0" t="s">
        <v>16</v>
      </c>
      <c r="C37" s="0" t="s">
        <v>68</v>
      </c>
      <c r="D37" s="0" t="n">
        <v>1</v>
      </c>
      <c r="E37" s="0" t="n">
        <v>0.05</v>
      </c>
      <c r="F37" s="8" t="s">
        <v>109</v>
      </c>
    </row>
    <row r="38" customFormat="false" ht="15" hidden="false" customHeight="false" outlineLevel="0" collapsed="false">
      <c r="A38" s="0" t="n">
        <v>37</v>
      </c>
      <c r="B38" s="0" t="s">
        <v>16</v>
      </c>
      <c r="C38" s="0" t="s">
        <v>68</v>
      </c>
      <c r="D38" s="0" t="n">
        <v>0.7</v>
      </c>
      <c r="E38" s="0" t="n">
        <v>0.005</v>
      </c>
      <c r="F38" s="8" t="s">
        <v>110</v>
      </c>
    </row>
    <row r="39" customFormat="false" ht="15" hidden="false" customHeight="false" outlineLevel="0" collapsed="false">
      <c r="A39" s="0" t="n">
        <v>38</v>
      </c>
      <c r="B39" s="0" t="s">
        <v>16</v>
      </c>
      <c r="C39" s="0" t="s">
        <v>68</v>
      </c>
      <c r="D39" s="0" t="n">
        <v>7.9</v>
      </c>
      <c r="E39" s="0" t="n">
        <v>0.05</v>
      </c>
      <c r="F39" s="8" t="s">
        <v>111</v>
      </c>
    </row>
    <row r="40" customFormat="false" ht="15" hidden="false" customHeight="false" outlineLevel="0" collapsed="false">
      <c r="A40" s="0" t="n">
        <v>39</v>
      </c>
      <c r="B40" s="0" t="s">
        <v>16</v>
      </c>
      <c r="C40" s="0" t="s">
        <v>68</v>
      </c>
      <c r="D40" s="0" t="n">
        <v>119</v>
      </c>
      <c r="E40" s="0" t="n">
        <v>0.5</v>
      </c>
      <c r="F40" s="8" t="s">
        <v>112</v>
      </c>
    </row>
    <row r="41" customFormat="false" ht="15" hidden="false" customHeight="false" outlineLevel="0" collapsed="false">
      <c r="A41" s="0" t="n">
        <v>40</v>
      </c>
      <c r="B41" s="0" t="s">
        <v>16</v>
      </c>
      <c r="C41" s="0" t="s">
        <v>68</v>
      </c>
      <c r="D41" s="0" t="n">
        <v>12.5</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2026-09-24T02:15:19Z</dcterms:created>
  <dc:creator>openpyxl</dc:creator>
  <dc:description/>
  <dc:language>en-US</dc:language>
  <cp:lastModifiedBy/>
  <dcterms:modified xsi:type="dcterms:W3CDTF">2026-09-24T02:15:19Z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